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iva1-my.sharepoint.com/personal/kristina_s_pei_group/Documents/Downloads/"/>
    </mc:Choice>
  </mc:AlternateContent>
  <xr:revisionPtr revIDLastSave="120" documentId="13_ncr:1_{2DE3EA90-6CC2-4F3E-91B6-06737839A367}" xr6:coauthVersionLast="47" xr6:coauthVersionMax="47" xr10:uidLastSave="{8595431F-368D-40EB-B8D4-E9C5629AD73F}"/>
  <bookViews>
    <workbookView xWindow="28680" yWindow="-120" windowWidth="29040" windowHeight="15720" xr2:uid="{1A2D18B3-D527-497D-8DD7-E3D996A17F4B}"/>
  </bookViews>
  <sheets>
    <sheet name="Methodology" sheetId="5" r:id="rId1"/>
    <sheet name="Submission Form" sheetId="2" r:id="rId2"/>
    <sheet name="Totals" sheetId="7" r:id="rId3"/>
    <sheet name="Currency conversion" sheetId="3" r:id="rId4"/>
    <sheet name="Lists" sheetId="10" state="hidden" r:id="rId5"/>
  </sheets>
  <definedNames>
    <definedName name="_xlnm._FilterDatabase" localSheetId="3" hidden="1">'Currency conversion'!$A$1:$C$144</definedName>
    <definedName name="_Hlk147497798" localSheetId="0">Methodology!#REF!</definedName>
    <definedName name="_Hlk147497811" localSheetId="0">Methodology!#REF!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8" i="2" l="1"/>
  <c r="AG9" i="2"/>
  <c r="AG10" i="2"/>
  <c r="AG11" i="2"/>
  <c r="AG12" i="2"/>
  <c r="AG13" i="2"/>
  <c r="AG14" i="2"/>
  <c r="AG15" i="2"/>
  <c r="AG16" i="2"/>
  <c r="AG17" i="2"/>
  <c r="AG18" i="2"/>
  <c r="AG19" i="2"/>
  <c r="AG20" i="2"/>
  <c r="AG21" i="2"/>
  <c r="AG22" i="2"/>
  <c r="AG23" i="2"/>
  <c r="AG24" i="2"/>
  <c r="AG25" i="2"/>
  <c r="AG26" i="2"/>
  <c r="AG7" i="2"/>
  <c r="AI7" i="2" s="1"/>
  <c r="AO8" i="2"/>
  <c r="AP8" i="2"/>
  <c r="AQ8" i="2"/>
  <c r="AR8" i="2"/>
  <c r="AS8" i="2"/>
  <c r="AO9" i="2"/>
  <c r="AP9" i="2"/>
  <c r="AQ9" i="2"/>
  <c r="AR9" i="2"/>
  <c r="AS9" i="2"/>
  <c r="AO10" i="2"/>
  <c r="AP10" i="2"/>
  <c r="AQ10" i="2"/>
  <c r="AR10" i="2"/>
  <c r="AS10" i="2"/>
  <c r="AO11" i="2"/>
  <c r="AP11" i="2"/>
  <c r="AQ11" i="2"/>
  <c r="AR11" i="2"/>
  <c r="AS11" i="2"/>
  <c r="AO12" i="2"/>
  <c r="AP12" i="2"/>
  <c r="AQ12" i="2"/>
  <c r="AR12" i="2"/>
  <c r="AS12" i="2"/>
  <c r="AO13" i="2"/>
  <c r="AP13" i="2"/>
  <c r="AQ13" i="2"/>
  <c r="AR13" i="2"/>
  <c r="AS13" i="2"/>
  <c r="AO14" i="2"/>
  <c r="AP14" i="2"/>
  <c r="AQ14" i="2"/>
  <c r="AR14" i="2"/>
  <c r="AS14" i="2"/>
  <c r="AO15" i="2"/>
  <c r="AP15" i="2"/>
  <c r="AQ15" i="2"/>
  <c r="AR15" i="2"/>
  <c r="AS15" i="2"/>
  <c r="AO16" i="2"/>
  <c r="AP16" i="2"/>
  <c r="AQ16" i="2"/>
  <c r="AR16" i="2"/>
  <c r="AS16" i="2"/>
  <c r="AO17" i="2"/>
  <c r="AP17" i="2"/>
  <c r="AQ17" i="2"/>
  <c r="AR17" i="2"/>
  <c r="AS17" i="2"/>
  <c r="AO18" i="2"/>
  <c r="AP18" i="2"/>
  <c r="AQ18" i="2"/>
  <c r="AR18" i="2"/>
  <c r="AS18" i="2"/>
  <c r="AO19" i="2"/>
  <c r="AP19" i="2"/>
  <c r="AQ19" i="2"/>
  <c r="AR19" i="2"/>
  <c r="AS19" i="2"/>
  <c r="AO20" i="2"/>
  <c r="AP20" i="2"/>
  <c r="AQ20" i="2"/>
  <c r="AR20" i="2"/>
  <c r="AS20" i="2"/>
  <c r="AO21" i="2"/>
  <c r="AP21" i="2"/>
  <c r="AQ21" i="2"/>
  <c r="AR21" i="2"/>
  <c r="AS21" i="2"/>
  <c r="AO22" i="2"/>
  <c r="AP22" i="2"/>
  <c r="AQ22" i="2"/>
  <c r="AR22" i="2"/>
  <c r="AS22" i="2"/>
  <c r="AO23" i="2"/>
  <c r="AP23" i="2"/>
  <c r="AQ23" i="2"/>
  <c r="AR23" i="2"/>
  <c r="AS23" i="2"/>
  <c r="AO24" i="2"/>
  <c r="AP24" i="2"/>
  <c r="AQ24" i="2"/>
  <c r="AR24" i="2"/>
  <c r="AS24" i="2"/>
  <c r="AO25" i="2"/>
  <c r="AP25" i="2"/>
  <c r="AQ25" i="2"/>
  <c r="AR25" i="2"/>
  <c r="AS25" i="2"/>
  <c r="AO26" i="2"/>
  <c r="AP26" i="2"/>
  <c r="AQ26" i="2"/>
  <c r="AR26" i="2"/>
  <c r="AS26" i="2"/>
  <c r="AS7" i="2"/>
  <c r="AR7" i="2"/>
  <c r="AQ7" i="2"/>
  <c r="AP7" i="2"/>
  <c r="AO7" i="2"/>
  <c r="AI8" i="2"/>
  <c r="AJ8" i="2"/>
  <c r="AK8" i="2"/>
  <c r="AL8" i="2"/>
  <c r="AM8" i="2"/>
  <c r="AI9" i="2"/>
  <c r="AJ9" i="2"/>
  <c r="AK9" i="2"/>
  <c r="AL9" i="2"/>
  <c r="AM9" i="2"/>
  <c r="AI10" i="2"/>
  <c r="AJ10" i="2"/>
  <c r="AK10" i="2"/>
  <c r="AL10" i="2"/>
  <c r="AM10" i="2"/>
  <c r="AI11" i="2"/>
  <c r="AJ11" i="2"/>
  <c r="AK11" i="2"/>
  <c r="AL11" i="2"/>
  <c r="AM11" i="2"/>
  <c r="AI12" i="2"/>
  <c r="AJ12" i="2"/>
  <c r="AK12" i="2"/>
  <c r="AL12" i="2"/>
  <c r="AM12" i="2"/>
  <c r="AI13" i="2"/>
  <c r="AJ13" i="2"/>
  <c r="AK13" i="2"/>
  <c r="AL13" i="2"/>
  <c r="AM13" i="2"/>
  <c r="AI14" i="2"/>
  <c r="AJ14" i="2"/>
  <c r="AK14" i="2"/>
  <c r="AL14" i="2"/>
  <c r="AM14" i="2"/>
  <c r="AI15" i="2"/>
  <c r="AJ15" i="2"/>
  <c r="AK15" i="2"/>
  <c r="AL15" i="2"/>
  <c r="AM15" i="2"/>
  <c r="AI16" i="2"/>
  <c r="AJ16" i="2"/>
  <c r="AK16" i="2"/>
  <c r="AL16" i="2"/>
  <c r="AM16" i="2"/>
  <c r="AI17" i="2"/>
  <c r="AJ17" i="2"/>
  <c r="AK17" i="2"/>
  <c r="AL17" i="2"/>
  <c r="AM17" i="2"/>
  <c r="AI18" i="2"/>
  <c r="AJ18" i="2"/>
  <c r="AK18" i="2"/>
  <c r="AL18" i="2"/>
  <c r="AM18" i="2"/>
  <c r="AI19" i="2"/>
  <c r="AJ19" i="2"/>
  <c r="AK19" i="2"/>
  <c r="AL19" i="2"/>
  <c r="AM19" i="2"/>
  <c r="AI20" i="2"/>
  <c r="AJ20" i="2"/>
  <c r="AK20" i="2"/>
  <c r="AL20" i="2"/>
  <c r="AM20" i="2"/>
  <c r="AI21" i="2"/>
  <c r="AJ21" i="2"/>
  <c r="AK21" i="2"/>
  <c r="AL21" i="2"/>
  <c r="AM21" i="2"/>
  <c r="AI22" i="2"/>
  <c r="AJ22" i="2"/>
  <c r="AK22" i="2"/>
  <c r="AL22" i="2"/>
  <c r="AM22" i="2"/>
  <c r="AI23" i="2"/>
  <c r="AJ23" i="2"/>
  <c r="AK23" i="2"/>
  <c r="AL23" i="2"/>
  <c r="AM23" i="2"/>
  <c r="AI24" i="2"/>
  <c r="AJ24" i="2"/>
  <c r="AK24" i="2"/>
  <c r="AL24" i="2"/>
  <c r="AM24" i="2"/>
  <c r="AI25" i="2"/>
  <c r="AJ25" i="2"/>
  <c r="AK25" i="2"/>
  <c r="AL25" i="2"/>
  <c r="AM25" i="2"/>
  <c r="AI26" i="2"/>
  <c r="AJ26" i="2"/>
  <c r="AK26" i="2"/>
  <c r="AL26" i="2"/>
  <c r="AM26" i="2"/>
  <c r="AM7" i="2"/>
  <c r="AJ7" i="2"/>
  <c r="AK7" i="2"/>
  <c r="AL7" i="2"/>
  <c r="AJ27" i="2" l="1"/>
  <c r="B4" i="7" s="1"/>
  <c r="AM27" i="2"/>
  <c r="B7" i="7" s="1"/>
  <c r="AL27" i="2"/>
  <c r="B6" i="7" s="1"/>
  <c r="AK27" i="2"/>
  <c r="B5" i="7" s="1"/>
  <c r="AI27" i="2"/>
  <c r="B3" i="7" s="1"/>
  <c r="AS27" i="2"/>
  <c r="C7" i="7" s="1"/>
  <c r="AQ27" i="2"/>
  <c r="C5" i="7" s="1"/>
  <c r="AO27" i="2"/>
  <c r="C3" i="7" s="1"/>
  <c r="AP27" i="2"/>
  <c r="C4" i="7" s="1"/>
  <c r="AR27" i="2"/>
  <c r="C6" i="7" s="1"/>
</calcChain>
</file>

<file path=xl/sharedStrings.xml><?xml version="1.0" encoding="utf-8"?>
<sst xmlns="http://schemas.openxmlformats.org/spreadsheetml/2006/main" count="381" uniqueCount="344">
  <si>
    <r>
      <t xml:space="preserve">The purpose of the </t>
    </r>
    <r>
      <rPr>
        <b/>
        <sz val="14"/>
        <color rgb="FF000000"/>
        <rFont val="Calibri"/>
        <family val="2"/>
      </rPr>
      <t>2026 Secondaries Investor Advisory survey</t>
    </r>
    <r>
      <rPr>
        <sz val="14"/>
        <color rgb="FF000000"/>
        <rFont val="Calibri"/>
        <family val="2"/>
      </rPr>
      <t xml:space="preserve"> is to inform the market of the most active and largest firms in secondary deal advisory. The rankings are split into two main categories: the aggregate dollar value of deals as well as the total number of transactions advised on.
</t>
    </r>
    <r>
      <rPr>
        <b/>
        <sz val="14"/>
        <color rgb="FF000000"/>
        <rFont val="Calibri"/>
        <family val="2"/>
      </rPr>
      <t xml:space="preserve">We only take into account deals that held a final close in the calendar year of 2025. </t>
    </r>
    <r>
      <rPr>
        <sz val="14"/>
        <color rgb="FF000000"/>
        <rFont val="Calibri"/>
        <family val="2"/>
      </rPr>
      <t xml:space="preserve">
</t>
    </r>
    <r>
      <rPr>
        <b/>
        <sz val="14"/>
        <color rgb="FFFF0000"/>
        <rFont val="Calibri"/>
        <family val="2"/>
      </rPr>
      <t xml:space="preserve">Please note that all information provided will be held within PEI Group’s research and analytics team and will not be shared with other parts of the business, including editorial, on a granular basis. </t>
    </r>
    <r>
      <rPr>
        <sz val="14"/>
        <color rgb="FF000000"/>
        <rFont val="Calibri"/>
        <family val="2"/>
      </rPr>
      <t xml:space="preserve">
</t>
    </r>
    <r>
      <rPr>
        <b/>
        <sz val="14"/>
        <color rgb="FF000000"/>
        <rFont val="Calibri"/>
        <family val="2"/>
      </rPr>
      <t>All transactions that your firm has advised on must meet our criteria to be accepted.</t>
    </r>
    <r>
      <rPr>
        <sz val="14"/>
        <color rgb="FF000000"/>
        <rFont val="Calibri"/>
        <family val="2"/>
      </rPr>
      <t xml:space="preserve"> This means we only count the following: GP-leds, LP-leds, tender offers for LP interests, secondaries directs with traditional secondaries buyers (not strategic buyers), NAV facilities / hybrids (where the investor treats the transaction as secondaries), preferred equity, GP spin outs with a secondaries angle, and LP fund reviews of continuation funds (for a syndicate member or an existing LP that is rolling or selling). 
It is important to note that for all rankings, we do not accept any of the following: roll capital from limited partners in continuation vehicle transactions, capital raised via an M&amp;A or minority transaction alongside a CV deal, annex funds where no liquidity is provided to the existing fund / partners, pure cross fund trades (where no new fund capitalised by secondaries investors is set up), fundraising for blindpool secondaries funds, litigation / separate SEC advice and new funds raised to support existing portfolio companies that do not replace LP capital.
</t>
    </r>
    <r>
      <rPr>
        <b/>
        <sz val="14"/>
        <color rgb="FF000000"/>
        <rFont val="Calibri"/>
        <family val="2"/>
      </rPr>
      <t xml:space="preserve">Before filling in the submission form, please make sure to read our full methodology in detail and let us know in case of any questions.
Importantly, ground-level information submitted will not be used to update our database* unless it is marked "non-confidential" on the submission form. For all rankings, we publish only one total figure per firm. We also do not share which firms have guided us on background and which have not. Please reach out to us if you have any questions on confidentiality and the way we treat your data.
PEI Group reserves the right to check aggregate figures with market sources to ensure accuracy. </t>
    </r>
  </si>
  <si>
    <t>How to submit</t>
  </si>
  <si>
    <r>
      <rPr>
        <sz val="14"/>
        <color rgb="FF000000"/>
        <rFont val="Calibri"/>
      </rPr>
      <t xml:space="preserve">In the "Submission Form" tab, please edit, update or add any relevant data points within the parameters given.
If you have questions about the submission form and/or how to fill it out/interpret it, please let us know. 
In order to guarantee all data is taken into account correctly send back an updated version before the deadline.
</t>
    </r>
    <r>
      <rPr>
        <sz val="12"/>
        <color rgb="FF000000"/>
        <rFont val="Calibri"/>
      </rPr>
      <t>*PEI Group hosts a database of private markets information including LPs, GPs, funds, commitments, service providers and performance data. Information on the database is mainly sourced from publicly available sources such as press releases, regulatory filings, LP documents et cetera, as well as primary information coming directly from market participants. For more information please reach out to us at researchandanalytics@pei.group.</t>
    </r>
  </si>
  <si>
    <t>Firm name:</t>
  </si>
  <si>
    <t>Headquarter city:</t>
  </si>
  <si>
    <t>Headquarter country:</t>
  </si>
  <si>
    <t>Related entities</t>
  </si>
  <si>
    <t>Deal size</t>
  </si>
  <si>
    <t>Deal type</t>
  </si>
  <si>
    <t>Launch date</t>
  </si>
  <si>
    <t>Signing date</t>
  </si>
  <si>
    <t>Close date</t>
  </si>
  <si>
    <t>Asset class of exposure (choose as many as applicable)</t>
  </si>
  <si>
    <t>Primary geography of funds/assets (choose as many as applicable (%))</t>
  </si>
  <si>
    <t>Helper columns for calculation purposes only</t>
  </si>
  <si>
    <t>Seller</t>
  </si>
  <si>
    <t>Lead buyer(s)</t>
  </si>
  <si>
    <t>Co-lead/co-underwriters</t>
  </si>
  <si>
    <t>Additional investors</t>
  </si>
  <si>
    <t>Sold asset(s)/fund(s) or portfolio description</t>
  </si>
  <si>
    <t xml:space="preserve">Currency </t>
  </si>
  <si>
    <t>Total value of deal (m)</t>
  </si>
  <si>
    <t xml:space="preserve">CREDIT CVs: CV Leverage included in the total? </t>
  </si>
  <si>
    <t>CREDIT CVs: Leverage Amount (m)</t>
  </si>
  <si>
    <t>GP/LP-led?</t>
  </si>
  <si>
    <t>Single asset deal?</t>
  </si>
  <si>
    <t>Preferred equity?</t>
  </si>
  <si>
    <t>NAV loan?</t>
  </si>
  <si>
    <t>Month</t>
  </si>
  <si>
    <t>Year</t>
  </si>
  <si>
    <t>PE (exc. VC)</t>
  </si>
  <si>
    <t>VC</t>
  </si>
  <si>
    <t>Debt</t>
  </si>
  <si>
    <t>RE</t>
  </si>
  <si>
    <t>Infra</t>
  </si>
  <si>
    <t>North America</t>
  </si>
  <si>
    <t>Europe</t>
  </si>
  <si>
    <t>Asia-Pacific</t>
  </si>
  <si>
    <t>Rest of world</t>
  </si>
  <si>
    <t>Co-advised mandate?</t>
  </si>
  <si>
    <t>Name of co-advisors</t>
  </si>
  <si>
    <t>Additional adviser(s)/law firms(s)</t>
  </si>
  <si>
    <t>Non-confidential?</t>
  </si>
  <si>
    <t>Total amount ($m)</t>
  </si>
  <si>
    <t xml:space="preserve">Important: </t>
  </si>
  <si>
    <t xml:space="preserve">Submitter details: </t>
  </si>
  <si>
    <r>
      <t xml:space="preserve">I hereby confirm that </t>
    </r>
    <r>
      <rPr>
        <b/>
        <sz val="12"/>
        <color theme="1"/>
        <rFont val="Calibri"/>
        <family val="2"/>
      </rPr>
      <t>all</t>
    </r>
    <r>
      <rPr>
        <sz val="12"/>
        <color theme="1"/>
        <rFont val="Calibri"/>
        <family val="2"/>
      </rPr>
      <t xml:space="preserve"> submitted data meets </t>
    </r>
    <r>
      <rPr>
        <b/>
        <sz val="12"/>
        <color theme="1"/>
        <rFont val="Calibri"/>
        <family val="2"/>
      </rPr>
      <t>all</t>
    </r>
    <r>
      <rPr>
        <sz val="12"/>
        <color theme="1"/>
        <rFont val="Calibri"/>
        <family val="2"/>
      </rPr>
      <t xml:space="preserve"> the criteria as laid out on the methodology (including, </t>
    </r>
    <r>
      <rPr>
        <u/>
        <sz val="12"/>
        <color theme="1"/>
        <rFont val="Calibri"/>
        <family val="2"/>
      </rPr>
      <t>but not limited to the below</t>
    </r>
    <r>
      <rPr>
        <sz val="12"/>
        <color theme="1"/>
        <rFont val="Calibri"/>
        <family val="2"/>
      </rPr>
      <t>):</t>
    </r>
  </si>
  <si>
    <t>Full name</t>
  </si>
  <si>
    <t>Job title</t>
  </si>
  <si>
    <t xml:space="preserve">All deals submitted follow the deal types counted towards the ranking. </t>
  </si>
  <si>
    <t>Email address</t>
  </si>
  <si>
    <t>Phone number</t>
  </si>
  <si>
    <t>All deals have held their final close within 1st January 2025 and 31st December 2025.</t>
  </si>
  <si>
    <t>Feedback:</t>
  </si>
  <si>
    <t>Only master fund vehicles have been submitted.</t>
  </si>
  <si>
    <t>Please add any general feedback you may have for us below:</t>
  </si>
  <si>
    <t>All columns between A-Y have been filled in.</t>
  </si>
  <si>
    <t>Value ($m)</t>
  </si>
  <si>
    <t>Volume</t>
  </si>
  <si>
    <r>
      <t xml:space="preserve">I hereby confirm the final 2026 values for each of the rankings for the firm I represent. </t>
    </r>
    <r>
      <rPr>
        <sz val="12"/>
        <color rgb="FFFF0000"/>
        <rFont val="Calibri"/>
        <family val="2"/>
      </rPr>
      <t>Only tick this once you are comfortable with all figures in columns B and C.</t>
    </r>
  </si>
  <si>
    <t>COUNTRY</t>
  </si>
  <si>
    <t>Code</t>
  </si>
  <si>
    <t>United Arab Emirates</t>
  </si>
  <si>
    <t>AED</t>
  </si>
  <si>
    <t>Albania</t>
  </si>
  <si>
    <t>ALL</t>
  </si>
  <si>
    <t>Armenia, Republic of</t>
  </si>
  <si>
    <t>AMD</t>
  </si>
  <si>
    <t>Angola</t>
  </si>
  <si>
    <t>AOA</t>
  </si>
  <si>
    <t>Argentina</t>
  </si>
  <si>
    <t>ARS</t>
  </si>
  <si>
    <t>Australia</t>
  </si>
  <si>
    <t>AUD</t>
  </si>
  <si>
    <t>Aruba, Kingdom of the Netherlands</t>
  </si>
  <si>
    <t>AWG</t>
  </si>
  <si>
    <t>Azerbaijan, Republic of</t>
  </si>
  <si>
    <t>AZN</t>
  </si>
  <si>
    <t>Bosnia and Herzegovina</t>
  </si>
  <si>
    <t>BAM</t>
  </si>
  <si>
    <t>Barbados</t>
  </si>
  <si>
    <t>BBD</t>
  </si>
  <si>
    <t>Bangladesh</t>
  </si>
  <si>
    <t>BDT</t>
  </si>
  <si>
    <t>Bulgaria</t>
  </si>
  <si>
    <t>BGN</t>
  </si>
  <si>
    <t>Bahrain, Kingdom of</t>
  </si>
  <si>
    <t>BHD</t>
  </si>
  <si>
    <t>Burundi</t>
  </si>
  <si>
    <t>BIF</t>
  </si>
  <si>
    <t>Bermuda</t>
  </si>
  <si>
    <t>BMD</t>
  </si>
  <si>
    <t>Brunei Darussalam</t>
  </si>
  <si>
    <t>BND</t>
  </si>
  <si>
    <t>Bolivia</t>
  </si>
  <si>
    <t>BOB</t>
  </si>
  <si>
    <t>Brazil</t>
  </si>
  <si>
    <t>BRL</t>
  </si>
  <si>
    <t>Bahamas, The</t>
  </si>
  <si>
    <t>BSD</t>
  </si>
  <si>
    <t>Bhutan</t>
  </si>
  <si>
    <t>BTN</t>
  </si>
  <si>
    <t>Botswana</t>
  </si>
  <si>
    <t>BWP</t>
  </si>
  <si>
    <t>Belarus, Republic of</t>
  </si>
  <si>
    <t>BYN</t>
  </si>
  <si>
    <t>Belize</t>
  </si>
  <si>
    <t>BZD</t>
  </si>
  <si>
    <t>Canada</t>
  </si>
  <si>
    <t>CAD</t>
  </si>
  <si>
    <t>Switzerland</t>
  </si>
  <si>
    <t>CHF</t>
  </si>
  <si>
    <t>Chile</t>
  </si>
  <si>
    <t>CLF</t>
  </si>
  <si>
    <t>China, People's Republic of</t>
  </si>
  <si>
    <t>CNY</t>
  </si>
  <si>
    <t>Colombia</t>
  </si>
  <si>
    <t>COP</t>
  </si>
  <si>
    <t>Costa Rica</t>
  </si>
  <si>
    <t>CRC</t>
  </si>
  <si>
    <t>Cabo Verde</t>
  </si>
  <si>
    <t>CVE</t>
  </si>
  <si>
    <t>Czech Republic</t>
  </si>
  <si>
    <t>CZK</t>
  </si>
  <si>
    <t>Djibouti</t>
  </si>
  <si>
    <t>DJF</t>
  </si>
  <si>
    <t>Denmark</t>
  </si>
  <si>
    <t>DKK</t>
  </si>
  <si>
    <t>Dominican Republic</t>
  </si>
  <si>
    <t>DOP</t>
  </si>
  <si>
    <t>Algeria</t>
  </si>
  <si>
    <t>DZD</t>
  </si>
  <si>
    <t>Egypt, Arab Republic of</t>
  </si>
  <si>
    <t>EGP</t>
  </si>
  <si>
    <t>Eritrea, The State of</t>
  </si>
  <si>
    <t>ERN</t>
  </si>
  <si>
    <t>Euro Area (EA)</t>
  </si>
  <si>
    <t>EUR</t>
  </si>
  <si>
    <t>Fiji, Republic of</t>
  </si>
  <si>
    <t>FJD</t>
  </si>
  <si>
    <t>United Kingdom</t>
  </si>
  <si>
    <t>GBP</t>
  </si>
  <si>
    <t>Georgia</t>
  </si>
  <si>
    <t>GEL</t>
  </si>
  <si>
    <t>Ghana</t>
  </si>
  <si>
    <t>GHS</t>
  </si>
  <si>
    <t>Gibraltar</t>
  </si>
  <si>
    <t>GIP</t>
  </si>
  <si>
    <t>Gambia, The</t>
  </si>
  <si>
    <t>GMD</t>
  </si>
  <si>
    <t>Guatemala</t>
  </si>
  <si>
    <t>GTQ</t>
  </si>
  <si>
    <t>Guyana</t>
  </si>
  <si>
    <t>GYD</t>
  </si>
  <si>
    <t>Hong Kong Special Administrative Region, People's Republic of China</t>
  </si>
  <si>
    <t>HKD</t>
  </si>
  <si>
    <t>Honduras</t>
  </si>
  <si>
    <t>HNL</t>
  </si>
  <si>
    <t>Haiti</t>
  </si>
  <si>
    <t>HTG</t>
  </si>
  <si>
    <t>Hungary</t>
  </si>
  <si>
    <t>HUF</t>
  </si>
  <si>
    <t>Indonesia</t>
  </si>
  <si>
    <t>IDR</t>
  </si>
  <si>
    <t>Israel</t>
  </si>
  <si>
    <t>ILS</t>
  </si>
  <si>
    <t>India</t>
  </si>
  <si>
    <t>INR</t>
  </si>
  <si>
    <t>Iraq</t>
  </si>
  <si>
    <t>IQD</t>
  </si>
  <si>
    <t>Iceland</t>
  </si>
  <si>
    <t>ISK</t>
  </si>
  <si>
    <t>Jamaica</t>
  </si>
  <si>
    <t>JMD</t>
  </si>
  <si>
    <t>Jordan</t>
  </si>
  <si>
    <t>JOD</t>
  </si>
  <si>
    <t>Japan</t>
  </si>
  <si>
    <t>JPY</t>
  </si>
  <si>
    <t>Kenya</t>
  </si>
  <si>
    <t>KES</t>
  </si>
  <si>
    <t>Kyrgyz Republic</t>
  </si>
  <si>
    <t>KGS</t>
  </si>
  <si>
    <t>Cambodia</t>
  </si>
  <si>
    <t>KHR</t>
  </si>
  <si>
    <t>Comoros, Union of the</t>
  </si>
  <si>
    <t>KMF</t>
  </si>
  <si>
    <t>Korea, Republic of</t>
  </si>
  <si>
    <t>KRW</t>
  </si>
  <si>
    <t>Kuwait</t>
  </si>
  <si>
    <t>KWD</t>
  </si>
  <si>
    <t>Cayman Islands</t>
  </si>
  <si>
    <t>KYD</t>
  </si>
  <si>
    <t>Kazakhstan, Republic of</t>
  </si>
  <si>
    <t>KZT</t>
  </si>
  <si>
    <t>Lao People's Democratic Republic</t>
  </si>
  <si>
    <t>LAK</t>
  </si>
  <si>
    <t>Lebanon</t>
  </si>
  <si>
    <t>LBP</t>
  </si>
  <si>
    <t>Lesotho, Kingdom of</t>
  </si>
  <si>
    <t>LSL</t>
  </si>
  <si>
    <t>Libya</t>
  </si>
  <si>
    <t>LYD</t>
  </si>
  <si>
    <t>Morocco</t>
  </si>
  <si>
    <t>MAD</t>
  </si>
  <si>
    <t>Moldova, Republic of</t>
  </si>
  <si>
    <t>MDL</t>
  </si>
  <si>
    <t>Madagascar, Republic of</t>
  </si>
  <si>
    <t>MGA</t>
  </si>
  <si>
    <t>North Macedonia, Republic of</t>
  </si>
  <si>
    <t>MKD</t>
  </si>
  <si>
    <t>Mongolia</t>
  </si>
  <si>
    <t>MNT</t>
  </si>
  <si>
    <t>Macao Special Administrative Region, People's Republic of China</t>
  </si>
  <si>
    <t>MOP</t>
  </si>
  <si>
    <t>Mauritius</t>
  </si>
  <si>
    <t>MUR</t>
  </si>
  <si>
    <t>Maldives</t>
  </si>
  <si>
    <t>MVR</t>
  </si>
  <si>
    <t>Mexico</t>
  </si>
  <si>
    <t>MXN</t>
  </si>
  <si>
    <t>Malaysia</t>
  </si>
  <si>
    <t>MYR</t>
  </si>
  <si>
    <t>Mozambique, Republic of</t>
  </si>
  <si>
    <t>MZN</t>
  </si>
  <si>
    <t>Namibia</t>
  </si>
  <si>
    <t>NAD</t>
  </si>
  <si>
    <t>Nigeria</t>
  </si>
  <si>
    <t>NGN</t>
  </si>
  <si>
    <t>Norway</t>
  </si>
  <si>
    <t>NOK</t>
  </si>
  <si>
    <t>Nepal</t>
  </si>
  <si>
    <t>NPR</t>
  </si>
  <si>
    <t>New Zealand</t>
  </si>
  <si>
    <t>NZD</t>
  </si>
  <si>
    <t>Oman</t>
  </si>
  <si>
    <t>OMR</t>
  </si>
  <si>
    <t>Panama</t>
  </si>
  <si>
    <t>PAB</t>
  </si>
  <si>
    <t>Peru</t>
  </si>
  <si>
    <t>PEN</t>
  </si>
  <si>
    <t>Papua New Guinea</t>
  </si>
  <si>
    <t>PGK</t>
  </si>
  <si>
    <t>Philippines</t>
  </si>
  <si>
    <t>PHP</t>
  </si>
  <si>
    <t>Pakistan</t>
  </si>
  <si>
    <t>PKR</t>
  </si>
  <si>
    <t>Poland, Republic of</t>
  </si>
  <si>
    <t>PLN</t>
  </si>
  <si>
    <t>Paraguay</t>
  </si>
  <si>
    <t>PYG</t>
  </si>
  <si>
    <t>Qatar</t>
  </si>
  <si>
    <t>QAR</t>
  </si>
  <si>
    <t>Romania</t>
  </si>
  <si>
    <t>RON</t>
  </si>
  <si>
    <t>Serbia, Republic of</t>
  </si>
  <si>
    <t>RSD</t>
  </si>
  <si>
    <t>Russian Federation</t>
  </si>
  <si>
    <t>RUB</t>
  </si>
  <si>
    <t>Rwanda</t>
  </si>
  <si>
    <t>RWF</t>
  </si>
  <si>
    <t>Saudi Arabia</t>
  </si>
  <si>
    <t>SAR</t>
  </si>
  <si>
    <t>Solomon Islands</t>
  </si>
  <si>
    <t>SBD</t>
  </si>
  <si>
    <t>Seychelles</t>
  </si>
  <si>
    <t>SCR</t>
  </si>
  <si>
    <t>Sweden</t>
  </si>
  <si>
    <t>SEK</t>
  </si>
  <si>
    <t>Singapore</t>
  </si>
  <si>
    <t>SGD</t>
  </si>
  <si>
    <t>Suriname</t>
  </si>
  <si>
    <t>SRD</t>
  </si>
  <si>
    <t>South Sudan, Republic of</t>
  </si>
  <si>
    <t>SSP</t>
  </si>
  <si>
    <t>São Tomé and Príncipe, Democratic Republic of</t>
  </si>
  <si>
    <t>STN</t>
  </si>
  <si>
    <t>El Salvador</t>
  </si>
  <si>
    <t>SVC</t>
  </si>
  <si>
    <t>Eswatini, Kingdom of</t>
  </si>
  <si>
    <t>SZL</t>
  </si>
  <si>
    <t>Thailand</t>
  </si>
  <si>
    <t>THB</t>
  </si>
  <si>
    <t>Tajikistan, Republic of</t>
  </si>
  <si>
    <t>TJS</t>
  </si>
  <si>
    <t>Tunisia</t>
  </si>
  <si>
    <t>TND</t>
  </si>
  <si>
    <t>Tonga</t>
  </si>
  <si>
    <t>TOP</t>
  </si>
  <si>
    <t>Türkiye, Republic of</t>
  </si>
  <si>
    <t>TRY</t>
  </si>
  <si>
    <t>Trinidad and Tobago</t>
  </si>
  <si>
    <t>TTD</t>
  </si>
  <si>
    <t>Taiwan Province of China</t>
  </si>
  <si>
    <t>TWD</t>
  </si>
  <si>
    <t>Tanzania, United Republic of</t>
  </si>
  <si>
    <t>TZS</t>
  </si>
  <si>
    <t>Ukraine</t>
  </si>
  <si>
    <t>UAH</t>
  </si>
  <si>
    <t>Uganda</t>
  </si>
  <si>
    <t>UGX</t>
  </si>
  <si>
    <t>United States</t>
  </si>
  <si>
    <t>USD</t>
  </si>
  <si>
    <t>Uruguay</t>
  </si>
  <si>
    <t>UYI</t>
  </si>
  <si>
    <t>Uzbekistan, Republic of</t>
  </si>
  <si>
    <t>UZS</t>
  </si>
  <si>
    <t>Vietnam</t>
  </si>
  <si>
    <t>VND</t>
  </si>
  <si>
    <t>Vanuatu</t>
  </si>
  <si>
    <t>VUV</t>
  </si>
  <si>
    <t>Samoa</t>
  </si>
  <si>
    <t>WST</t>
  </si>
  <si>
    <t>South Africa</t>
  </si>
  <si>
    <t>ZAR</t>
  </si>
  <si>
    <t>Zambia</t>
  </si>
  <si>
    <t>ZMW</t>
  </si>
  <si>
    <t>Zimbabwe</t>
  </si>
  <si>
    <t>ZWL</t>
  </si>
  <si>
    <t>Jan</t>
  </si>
  <si>
    <t>Yes</t>
  </si>
  <si>
    <t>GP-led</t>
  </si>
  <si>
    <t>X</t>
  </si>
  <si>
    <t>Feb</t>
  </si>
  <si>
    <t>No</t>
  </si>
  <si>
    <t>LP-led</t>
  </si>
  <si>
    <t>France</t>
  </si>
  <si>
    <t>Mar</t>
  </si>
  <si>
    <t>Germany</t>
  </si>
  <si>
    <t>Apr</t>
  </si>
  <si>
    <t>May</t>
  </si>
  <si>
    <t>Jun</t>
  </si>
  <si>
    <t>Jul</t>
  </si>
  <si>
    <t>Aug</t>
  </si>
  <si>
    <t>South Korea</t>
  </si>
  <si>
    <t>Sep</t>
  </si>
  <si>
    <t>Oct</t>
  </si>
  <si>
    <t>Nov</t>
  </si>
  <si>
    <t>Luxembourg</t>
  </si>
  <si>
    <t>Dec</t>
  </si>
  <si>
    <t>Netherlands</t>
  </si>
  <si>
    <t>Spain</t>
  </si>
  <si>
    <t>Italy</t>
  </si>
  <si>
    <t>Finland</t>
  </si>
  <si>
    <t>Belgium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</si>
</sst>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26" x14ac:knownFonts="1">
    <font>
      <sz val="11"/>
      <color theme="1"/>
      <name val="Aptos Narrow"/>
      <family val="2"/>
      <scheme val="minor"/>
    </font>
    <font>
      <b/>
      <sz val="36"/>
      <name val="Calibri"/>
      <family val="2"/>
    </font>
    <font>
      <sz val="14"/>
      <color theme="1"/>
      <name val="Calibri"/>
      <family val="2"/>
    </font>
    <font>
      <b/>
      <sz val="14"/>
      <color theme="1"/>
      <name val="Calibri"/>
      <family val="2"/>
    </font>
    <font>
      <sz val="10"/>
      <color theme="1"/>
      <name val="Calibri"/>
      <family val="2"/>
    </font>
    <font>
      <sz val="10"/>
      <color rgb="FF000000"/>
      <name val="Calibri"/>
      <family val="2"/>
    </font>
    <font>
      <b/>
      <sz val="10"/>
      <name val="Calibri"/>
      <family val="2"/>
    </font>
    <font>
      <b/>
      <sz val="11"/>
      <color theme="1"/>
      <name val="Calibri"/>
      <family val="2"/>
    </font>
    <font>
      <b/>
      <sz val="10"/>
      <color theme="0"/>
      <name val="Calibri"/>
      <family val="2"/>
    </font>
    <font>
      <b/>
      <sz val="10"/>
      <color rgb="FFFF0000"/>
      <name val="Calibri"/>
      <family val="2"/>
    </font>
    <font>
      <b/>
      <sz val="20"/>
      <name val="Calibri"/>
      <family val="2"/>
    </font>
    <font>
      <sz val="12"/>
      <color theme="1"/>
      <name val="Calibri"/>
      <family val="2"/>
    </font>
    <font>
      <b/>
      <sz val="12"/>
      <color theme="1"/>
      <name val="Calibri"/>
      <family val="2"/>
    </font>
    <font>
      <u/>
      <sz val="12"/>
      <color theme="1"/>
      <name val="Calibri"/>
      <family val="2"/>
    </font>
    <font>
      <b/>
      <sz val="20"/>
      <color theme="0"/>
      <name val="Calibri"/>
      <family val="2"/>
    </font>
    <font>
      <sz val="10"/>
      <color rgb="FFFF0000"/>
      <name val="Calibri"/>
      <family val="2"/>
    </font>
    <font>
      <sz val="12"/>
      <color rgb="FFFF0000"/>
      <name val="Calibri"/>
      <family val="2"/>
    </font>
    <font>
      <sz val="11"/>
      <color theme="1"/>
      <name val="Calibri"/>
      <family val="2"/>
    </font>
    <font>
      <sz val="11"/>
      <color rgb="FFFF0000"/>
      <name val="Aptos Narrow"/>
      <family val="2"/>
      <scheme val="minor"/>
    </font>
    <font>
      <b/>
      <sz val="14"/>
      <color theme="0"/>
      <name val="Calibri"/>
      <family val="2"/>
    </font>
    <font>
      <b/>
      <sz val="11"/>
      <color theme="1"/>
      <name val="Aptos Narrow"/>
      <family val="2"/>
      <scheme val="minor"/>
    </font>
    <font>
      <sz val="14"/>
      <color rgb="FF000000"/>
      <name val="Calibri"/>
    </font>
    <font>
      <sz val="14"/>
      <color rgb="FF000000"/>
      <name val="Calibri"/>
      <family val="2"/>
    </font>
    <font>
      <sz val="12"/>
      <color rgb="FF000000"/>
      <name val="Calibri"/>
    </font>
    <font>
      <b/>
      <sz val="14"/>
      <color rgb="FF000000"/>
      <name val="Calibri"/>
      <family val="2"/>
    </font>
    <font>
      <b/>
      <sz val="14"/>
      <color rgb="FFFF0000"/>
      <name val="Calibri"/>
      <family val="2"/>
    </font>
  </fonts>
  <fills count="2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rgb="FFFF0000"/>
        <bgColor indexed="64"/>
      </patternFill>
    </fill>
    <fill>
      <patternFill patternType="solid">
        <fgColor rgb="FF8FD2ED"/>
        <bgColor indexed="64"/>
      </patternFill>
    </fill>
    <fill>
      <patternFill patternType="solid">
        <fgColor rgb="FFF7C7AC"/>
        <bgColor indexed="64"/>
      </patternFill>
    </fill>
    <fill>
      <patternFill patternType="solid">
        <fgColor rgb="FF6D0D5A"/>
        <bgColor indexed="64"/>
      </patternFill>
    </fill>
    <fill>
      <patternFill patternType="solid">
        <fgColor rgb="FF004B87"/>
        <bgColor indexed="64"/>
      </patternFill>
    </fill>
    <fill>
      <patternFill patternType="solid">
        <fgColor rgb="FF7F2529"/>
        <bgColor indexed="64"/>
      </patternFill>
    </fill>
    <fill>
      <patternFill patternType="solid">
        <fgColor rgb="FF007749"/>
        <bgColor indexed="64"/>
      </patternFill>
    </fill>
    <fill>
      <patternFill patternType="solid">
        <fgColor rgb="FF585858"/>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66"/>
        <bgColor indexed="64"/>
      </patternFill>
    </fill>
    <fill>
      <patternFill patternType="solid">
        <fgColor rgb="FFFFFFCC"/>
        <bgColor indexed="64"/>
      </patternFill>
    </fill>
    <fill>
      <patternFill patternType="solid">
        <fgColor rgb="FFCD0844"/>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theme="1"/>
      </top>
      <bottom/>
      <diagonal/>
    </border>
    <border>
      <left style="thin">
        <color indexed="64"/>
      </left>
      <right style="medium">
        <color theme="1"/>
      </right>
      <top style="medium">
        <color theme="1"/>
      </top>
      <bottom/>
      <diagonal/>
    </border>
    <border>
      <left style="thin">
        <color indexed="64"/>
      </left>
      <right style="medium">
        <color theme="1"/>
      </right>
      <top/>
      <bottom/>
      <diagonal/>
    </border>
    <border>
      <left/>
      <right/>
      <top/>
      <bottom style="medium">
        <color theme="1"/>
      </bottom>
      <diagonal/>
    </border>
    <border>
      <left style="thin">
        <color indexed="64"/>
      </left>
      <right style="medium">
        <color theme="1"/>
      </right>
      <top/>
      <bottom style="medium">
        <color theme="1"/>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theme="1"/>
      </left>
      <right/>
      <top/>
      <bottom style="medium">
        <color indexed="64"/>
      </bottom>
      <diagonal/>
    </border>
    <border>
      <left/>
      <right style="medium">
        <color theme="1"/>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right style="thin">
        <color rgb="FF000000"/>
      </right>
      <top style="medium">
        <color indexed="64"/>
      </top>
      <bottom style="medium">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style="thin">
        <color indexed="64"/>
      </top>
      <bottom style="medium">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diagonal/>
    </border>
    <border>
      <left/>
      <right/>
      <top/>
      <bottom style="thin">
        <color rgb="FF000000"/>
      </bottom>
      <diagonal/>
    </border>
  </borders>
  <cellStyleXfs count="1">
    <xf numFmtId="0" fontId="0" fillId="0" borderId="0"/>
  </cellStyleXfs>
  <cellXfs count="307">
    <xf numFmtId="0" fontId="0" fillId="0" borderId="0" xfId="0"/>
    <xf numFmtId="0" fontId="0" fillId="2" borderId="0" xfId="0" applyFill="1"/>
    <xf numFmtId="0" fontId="0" fillId="4" borderId="6"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2" fillId="2" borderId="0" xfId="0" applyFont="1" applyFill="1"/>
    <xf numFmtId="0" fontId="0" fillId="4" borderId="8" xfId="0" applyFill="1" applyBorder="1" applyAlignment="1" applyProtection="1">
      <alignment horizontal="center"/>
      <protection locked="0"/>
    </xf>
    <xf numFmtId="0" fontId="0" fillId="5" borderId="8" xfId="0" applyFill="1" applyBorder="1" applyAlignment="1" applyProtection="1">
      <alignment horizontal="center"/>
      <protection locked="0"/>
    </xf>
    <xf numFmtId="0" fontId="0" fillId="5" borderId="9" xfId="0" applyFill="1" applyBorder="1" applyProtection="1">
      <protection locked="0"/>
    </xf>
    <xf numFmtId="0" fontId="0" fillId="5" borderId="31" xfId="0" applyFill="1" applyBorder="1" applyProtection="1">
      <protection locked="0"/>
    </xf>
    <xf numFmtId="0" fontId="0" fillId="4" borderId="9" xfId="0" applyFill="1" applyBorder="1" applyProtection="1">
      <protection locked="0"/>
    </xf>
    <xf numFmtId="0" fontId="0" fillId="4" borderId="31" xfId="0" applyFill="1" applyBorder="1" applyProtection="1">
      <protection locked="0"/>
    </xf>
    <xf numFmtId="0" fontId="0" fillId="9" borderId="8" xfId="0" applyFill="1" applyBorder="1" applyAlignment="1" applyProtection="1">
      <alignment horizontal="center"/>
      <protection locked="0"/>
    </xf>
    <xf numFmtId="0" fontId="0" fillId="8" borderId="8" xfId="0" applyFill="1" applyBorder="1" applyAlignment="1" applyProtection="1">
      <alignment horizontal="center"/>
      <protection locked="0"/>
    </xf>
    <xf numFmtId="0" fontId="0" fillId="11" borderId="9" xfId="0" applyFill="1" applyBorder="1" applyAlignment="1" applyProtection="1">
      <alignment horizontal="center"/>
      <protection locked="0"/>
    </xf>
    <xf numFmtId="0" fontId="0" fillId="10" borderId="9" xfId="0" applyFill="1" applyBorder="1" applyAlignment="1" applyProtection="1">
      <alignment horizontal="center"/>
      <protection locked="0"/>
    </xf>
    <xf numFmtId="0" fontId="4" fillId="2" borderId="0" xfId="0" applyFont="1" applyFill="1" applyProtection="1">
      <protection locked="0"/>
    </xf>
    <xf numFmtId="0" fontId="2" fillId="2" borderId="0" xfId="0" applyFont="1" applyFill="1" applyAlignment="1" applyProtection="1">
      <alignment vertical="center"/>
      <protection locked="0"/>
    </xf>
    <xf numFmtId="0" fontId="10" fillId="2" borderId="0" xfId="0" applyFont="1" applyFill="1" applyProtection="1">
      <protection locked="0"/>
    </xf>
    <xf numFmtId="0" fontId="14" fillId="2" borderId="0" xfId="0" applyFont="1" applyFill="1" applyProtection="1">
      <protection locked="0"/>
    </xf>
    <xf numFmtId="0" fontId="0" fillId="14" borderId="9" xfId="0" applyFill="1" applyBorder="1" applyAlignment="1" applyProtection="1">
      <alignment horizontal="center"/>
      <protection locked="0"/>
    </xf>
    <xf numFmtId="0" fontId="6" fillId="15" borderId="33" xfId="0" applyFont="1" applyFill="1" applyBorder="1" applyAlignment="1" applyProtection="1">
      <alignment horizontal="center"/>
      <protection locked="0"/>
    </xf>
    <xf numFmtId="0" fontId="7" fillId="2" borderId="0" xfId="0" applyFont="1" applyFill="1"/>
    <xf numFmtId="0" fontId="0" fillId="4" borderId="29" xfId="0" applyFill="1" applyBorder="1" applyProtection="1">
      <protection locked="0"/>
    </xf>
    <xf numFmtId="0" fontId="0" fillId="4" borderId="16" xfId="0" applyFill="1" applyBorder="1" applyProtection="1">
      <protection locked="0"/>
    </xf>
    <xf numFmtId="0" fontId="0" fillId="4" borderId="21" xfId="0" applyFill="1" applyBorder="1" applyAlignment="1" applyProtection="1">
      <alignment horizontal="center"/>
      <protection locked="0"/>
    </xf>
    <xf numFmtId="0" fontId="0" fillId="4" borderId="55" xfId="0" applyFill="1" applyBorder="1" applyAlignment="1" applyProtection="1">
      <alignment horizontal="center"/>
      <protection locked="0"/>
    </xf>
    <xf numFmtId="0" fontId="0" fillId="2" borderId="0" xfId="0" applyFill="1" applyAlignment="1">
      <alignment horizontal="center"/>
    </xf>
    <xf numFmtId="0" fontId="6" fillId="15" borderId="32" xfId="0" applyFont="1" applyFill="1" applyBorder="1" applyAlignment="1" applyProtection="1">
      <alignment horizontal="center"/>
      <protection locked="0"/>
    </xf>
    <xf numFmtId="0" fontId="6" fillId="6" borderId="32" xfId="0" applyFont="1" applyFill="1" applyBorder="1" applyProtection="1">
      <protection locked="0"/>
    </xf>
    <xf numFmtId="0" fontId="6" fillId="6" borderId="3" xfId="0" applyFont="1" applyFill="1" applyBorder="1" applyProtection="1">
      <protection locked="0"/>
    </xf>
    <xf numFmtId="0" fontId="7" fillId="6" borderId="13" xfId="0" applyFont="1" applyFill="1" applyBorder="1" applyAlignment="1">
      <alignment horizontal="left"/>
    </xf>
    <xf numFmtId="0" fontId="7" fillId="3" borderId="4" xfId="0" applyFont="1" applyFill="1" applyBorder="1"/>
    <xf numFmtId="0" fontId="7" fillId="3" borderId="18" xfId="0" applyFont="1" applyFill="1" applyBorder="1"/>
    <xf numFmtId="0" fontId="7" fillId="6" borderId="14" xfId="0" applyFont="1" applyFill="1" applyBorder="1" applyAlignment="1">
      <alignment horizontal="center"/>
    </xf>
    <xf numFmtId="0" fontId="0" fillId="3" borderId="0" xfId="0" applyFill="1" applyAlignment="1">
      <alignment horizontal="center"/>
    </xf>
    <xf numFmtId="164" fontId="0" fillId="3" borderId="10" xfId="0" applyNumberFormat="1" applyFill="1" applyBorder="1" applyAlignment="1">
      <alignment horizontal="center"/>
    </xf>
    <xf numFmtId="0" fontId="0" fillId="3" borderId="11" xfId="0" applyFill="1" applyBorder="1" applyAlignment="1">
      <alignment horizontal="center"/>
    </xf>
    <xf numFmtId="0" fontId="7" fillId="2" borderId="0" xfId="0" applyFont="1" applyFill="1" applyAlignment="1">
      <alignment horizontal="center"/>
    </xf>
    <xf numFmtId="0" fontId="0" fillId="2" borderId="0" xfId="0" applyFill="1" applyProtection="1">
      <protection locked="0"/>
    </xf>
    <xf numFmtId="0" fontId="9" fillId="2" borderId="0" xfId="0" applyFont="1" applyFill="1" applyAlignment="1">
      <alignment horizontal="center"/>
    </xf>
    <xf numFmtId="0" fontId="6" fillId="6" borderId="57" xfId="0" applyFont="1" applyFill="1" applyBorder="1" applyAlignment="1" applyProtection="1">
      <alignment horizontal="center"/>
      <protection locked="0"/>
    </xf>
    <xf numFmtId="0" fontId="0" fillId="3" borderId="59" xfId="0" applyFill="1" applyBorder="1" applyProtection="1">
      <protection locked="0"/>
    </xf>
    <xf numFmtId="0" fontId="0" fillId="3" borderId="60" xfId="0" applyFill="1" applyBorder="1" applyProtection="1">
      <protection locked="0"/>
    </xf>
    <xf numFmtId="0" fontId="0" fillId="3" borderId="49" xfId="0" applyFill="1" applyBorder="1" applyAlignment="1" applyProtection="1">
      <alignment horizontal="center"/>
      <protection locked="0"/>
    </xf>
    <xf numFmtId="0" fontId="0" fillId="3" borderId="61" xfId="0" applyFill="1" applyBorder="1" applyAlignment="1" applyProtection="1">
      <alignment horizontal="center"/>
      <protection locked="0"/>
    </xf>
    <xf numFmtId="0" fontId="0" fillId="6" borderId="30" xfId="0" applyFill="1" applyBorder="1" applyProtection="1">
      <protection locked="0"/>
    </xf>
    <xf numFmtId="0" fontId="0" fillId="6" borderId="28" xfId="0" applyFill="1" applyBorder="1" applyProtection="1">
      <protection locked="0"/>
    </xf>
    <xf numFmtId="0" fontId="0" fillId="6" borderId="26" xfId="0" applyFill="1" applyBorder="1" applyAlignment="1" applyProtection="1">
      <alignment horizontal="center"/>
      <protection locked="0"/>
    </xf>
    <xf numFmtId="0" fontId="0" fillId="6" borderId="56" xfId="0" applyFill="1" applyBorder="1" applyAlignment="1" applyProtection="1">
      <alignment horizontal="center"/>
      <protection locked="0"/>
    </xf>
    <xf numFmtId="0" fontId="6" fillId="14" borderId="62" xfId="0" applyFont="1" applyFill="1" applyBorder="1" applyAlignment="1" applyProtection="1">
      <alignment horizontal="center"/>
      <protection locked="0"/>
    </xf>
    <xf numFmtId="3" fontId="0" fillId="10" borderId="58" xfId="0" applyNumberFormat="1" applyFill="1" applyBorder="1" applyAlignment="1" applyProtection="1">
      <alignment horizontal="center"/>
      <protection locked="0"/>
    </xf>
    <xf numFmtId="0" fontId="0" fillId="10" borderId="58" xfId="0" applyFill="1" applyBorder="1" applyAlignment="1" applyProtection="1">
      <alignment horizontal="center"/>
      <protection locked="0"/>
    </xf>
    <xf numFmtId="0" fontId="0" fillId="11" borderId="30" xfId="0" applyFill="1" applyBorder="1" applyAlignment="1" applyProtection="1">
      <alignment horizontal="center"/>
      <protection locked="0"/>
    </xf>
    <xf numFmtId="0" fontId="0" fillId="9" borderId="26" xfId="0" applyFill="1" applyBorder="1" applyAlignment="1" applyProtection="1">
      <alignment horizontal="center"/>
      <protection locked="0"/>
    </xf>
    <xf numFmtId="0" fontId="0" fillId="10" borderId="23" xfId="0" applyFill="1" applyBorder="1" applyAlignment="1" applyProtection="1">
      <alignment horizontal="center"/>
      <protection locked="0"/>
    </xf>
    <xf numFmtId="0" fontId="0" fillId="14" borderId="31" xfId="0" applyFill="1" applyBorder="1" applyAlignment="1" applyProtection="1">
      <alignment horizontal="center"/>
      <protection locked="0"/>
    </xf>
    <xf numFmtId="0" fontId="0" fillId="10" borderId="31" xfId="0" applyFill="1" applyBorder="1" applyAlignment="1" applyProtection="1">
      <alignment horizontal="center"/>
      <protection locked="0"/>
    </xf>
    <xf numFmtId="0" fontId="0" fillId="11" borderId="31" xfId="0" applyFill="1" applyBorder="1" applyAlignment="1" applyProtection="1">
      <alignment horizontal="center"/>
      <protection locked="0"/>
    </xf>
    <xf numFmtId="0" fontId="0" fillId="11" borderId="28" xfId="0" applyFill="1" applyBorder="1" applyAlignment="1" applyProtection="1">
      <alignment horizontal="center"/>
      <protection locked="0"/>
    </xf>
    <xf numFmtId="0" fontId="6" fillId="14" borderId="15" xfId="0" applyFont="1" applyFill="1" applyBorder="1" applyAlignment="1" applyProtection="1">
      <alignment horizontal="center"/>
      <protection locked="0"/>
    </xf>
    <xf numFmtId="0" fontId="17" fillId="8" borderId="21" xfId="0" applyFont="1" applyFill="1" applyBorder="1" applyAlignment="1" applyProtection="1">
      <alignment horizontal="center"/>
      <protection locked="0"/>
    </xf>
    <xf numFmtId="0" fontId="0" fillId="15" borderId="8" xfId="0" applyFill="1" applyBorder="1" applyAlignment="1" applyProtection="1">
      <alignment horizontal="center"/>
      <protection locked="0"/>
    </xf>
    <xf numFmtId="0" fontId="6" fillId="6" borderId="57" xfId="0" applyFont="1" applyFill="1" applyBorder="1" applyProtection="1">
      <protection locked="0"/>
    </xf>
    <xf numFmtId="0" fontId="0" fillId="4" borderId="63" xfId="0" applyFill="1" applyBorder="1" applyProtection="1">
      <protection locked="0"/>
    </xf>
    <xf numFmtId="0" fontId="0" fillId="5" borderId="6" xfId="0" applyFill="1" applyBorder="1" applyProtection="1">
      <protection locked="0"/>
    </xf>
    <xf numFmtId="0" fontId="0" fillId="4" borderId="6" xfId="0" applyFill="1" applyBorder="1" applyProtection="1">
      <protection locked="0"/>
    </xf>
    <xf numFmtId="0" fontId="0" fillId="3" borderId="61" xfId="0" applyFill="1" applyBorder="1" applyProtection="1">
      <protection locked="0"/>
    </xf>
    <xf numFmtId="0" fontId="0" fillId="6" borderId="56" xfId="0" applyFill="1" applyBorder="1" applyProtection="1">
      <protection locked="0"/>
    </xf>
    <xf numFmtId="0" fontId="6" fillId="21" borderId="32" xfId="0" applyFont="1" applyFill="1" applyBorder="1" applyAlignment="1" applyProtection="1">
      <alignment horizontal="center"/>
      <protection locked="0"/>
    </xf>
    <xf numFmtId="0" fontId="6" fillId="21" borderId="33" xfId="0" applyFont="1" applyFill="1" applyBorder="1" applyAlignment="1" applyProtection="1">
      <alignment horizontal="center"/>
      <protection locked="0"/>
    </xf>
    <xf numFmtId="0" fontId="6" fillId="23" borderId="32" xfId="0" applyFont="1" applyFill="1" applyBorder="1" applyAlignment="1" applyProtection="1">
      <alignment horizontal="center"/>
      <protection locked="0"/>
    </xf>
    <xf numFmtId="0" fontId="0" fillId="23" borderId="9" xfId="0" applyFill="1" applyBorder="1" applyAlignment="1" applyProtection="1">
      <alignment horizontal="center"/>
      <protection locked="0"/>
    </xf>
    <xf numFmtId="0" fontId="0" fillId="23" borderId="31" xfId="0" applyFill="1" applyBorder="1" applyAlignment="1" applyProtection="1">
      <alignment horizontal="center"/>
      <protection locked="0"/>
    </xf>
    <xf numFmtId="0" fontId="0" fillId="23" borderId="30" xfId="0" applyFill="1" applyBorder="1" applyAlignment="1" applyProtection="1">
      <alignment horizontal="center"/>
      <protection locked="0"/>
    </xf>
    <xf numFmtId="0" fontId="0" fillId="23" borderId="28" xfId="0" applyFill="1" applyBorder="1" applyAlignment="1" applyProtection="1">
      <alignment horizontal="center"/>
      <protection locked="0"/>
    </xf>
    <xf numFmtId="0" fontId="0" fillId="24" borderId="29" xfId="0" applyFill="1" applyBorder="1" applyAlignment="1" applyProtection="1">
      <alignment horizontal="center"/>
      <protection locked="0"/>
    </xf>
    <xf numFmtId="3" fontId="0" fillId="24" borderId="23" xfId="0" applyNumberFormat="1" applyFill="1" applyBorder="1" applyAlignment="1" applyProtection="1">
      <alignment horizontal="center"/>
      <protection locked="0"/>
    </xf>
    <xf numFmtId="0" fontId="0" fillId="24" borderId="9" xfId="0" applyFill="1" applyBorder="1" applyAlignment="1" applyProtection="1">
      <alignment horizontal="center"/>
      <protection locked="0"/>
    </xf>
    <xf numFmtId="0" fontId="0" fillId="24" borderId="31" xfId="0" applyFill="1" applyBorder="1" applyAlignment="1" applyProtection="1">
      <alignment horizontal="center"/>
      <protection locked="0"/>
    </xf>
    <xf numFmtId="0" fontId="0" fillId="24" borderId="59" xfId="0" applyFill="1" applyBorder="1" applyAlignment="1" applyProtection="1">
      <alignment horizontal="center"/>
      <protection locked="0"/>
    </xf>
    <xf numFmtId="0" fontId="0" fillId="24" borderId="60" xfId="0" applyFill="1" applyBorder="1" applyAlignment="1" applyProtection="1">
      <alignment horizontal="center"/>
      <protection locked="0"/>
    </xf>
    <xf numFmtId="0" fontId="6" fillId="25" borderId="33" xfId="0" applyFont="1" applyFill="1" applyBorder="1" applyAlignment="1" applyProtection="1">
      <alignment horizontal="center"/>
      <protection locked="0"/>
    </xf>
    <xf numFmtId="0" fontId="6" fillId="25" borderId="57" xfId="0" applyFont="1" applyFill="1" applyBorder="1" applyAlignment="1" applyProtection="1">
      <alignment horizontal="center"/>
      <protection locked="0"/>
    </xf>
    <xf numFmtId="0" fontId="0" fillId="25" borderId="8" xfId="0" applyFill="1" applyBorder="1" applyAlignment="1" applyProtection="1">
      <alignment horizontal="center"/>
      <protection locked="0"/>
    </xf>
    <xf numFmtId="0" fontId="0" fillId="25" borderId="6" xfId="0" applyFill="1" applyBorder="1" applyAlignment="1" applyProtection="1">
      <alignment horizontal="center"/>
      <protection locked="0"/>
    </xf>
    <xf numFmtId="0" fontId="0" fillId="25" borderId="26" xfId="0" applyFill="1" applyBorder="1" applyAlignment="1" applyProtection="1">
      <alignment horizontal="center"/>
      <protection locked="0"/>
    </xf>
    <xf numFmtId="0" fontId="0" fillId="25" borderId="56" xfId="0" applyFill="1" applyBorder="1" applyAlignment="1" applyProtection="1">
      <alignment horizontal="center"/>
      <protection locked="0"/>
    </xf>
    <xf numFmtId="0" fontId="0" fillId="26" borderId="21" xfId="0" applyFill="1" applyBorder="1" applyAlignment="1" applyProtection="1">
      <alignment horizontal="center"/>
      <protection locked="0"/>
    </xf>
    <xf numFmtId="0" fontId="0" fillId="26" borderId="55" xfId="0" applyFill="1" applyBorder="1" applyAlignment="1" applyProtection="1">
      <alignment horizontal="center"/>
      <protection locked="0"/>
    </xf>
    <xf numFmtId="0" fontId="0" fillId="26" borderId="8" xfId="0" applyFill="1" applyBorder="1" applyAlignment="1" applyProtection="1">
      <alignment horizontal="center"/>
      <protection locked="0"/>
    </xf>
    <xf numFmtId="0" fontId="0" fillId="26" borderId="6" xfId="0" applyFill="1" applyBorder="1" applyAlignment="1" applyProtection="1">
      <alignment horizontal="center"/>
      <protection locked="0"/>
    </xf>
    <xf numFmtId="0" fontId="0" fillId="26" borderId="49" xfId="0" applyFill="1" applyBorder="1" applyAlignment="1" applyProtection="1">
      <alignment horizontal="center"/>
      <protection locked="0"/>
    </xf>
    <xf numFmtId="0" fontId="0" fillId="26" borderId="61" xfId="0" applyFill="1" applyBorder="1" applyAlignment="1" applyProtection="1">
      <alignment horizontal="center"/>
      <protection locked="0"/>
    </xf>
    <xf numFmtId="0" fontId="3" fillId="2" borderId="0" xfId="0" applyFont="1" applyFill="1" applyAlignment="1">
      <alignment horizontal="left" vertical="top" wrapText="1"/>
    </xf>
    <xf numFmtId="0" fontId="6" fillId="6" borderId="32" xfId="0" applyFont="1" applyFill="1" applyBorder="1" applyAlignment="1" applyProtection="1">
      <alignment horizontal="center"/>
      <protection locked="0"/>
    </xf>
    <xf numFmtId="0" fontId="0" fillId="4" borderId="58"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3" borderId="59" xfId="0" applyFill="1" applyBorder="1" applyAlignment="1" applyProtection="1">
      <alignment horizontal="center"/>
      <protection locked="0"/>
    </xf>
    <xf numFmtId="0" fontId="0" fillId="6" borderId="30" xfId="0" applyFill="1" applyBorder="1" applyAlignment="1" applyProtection="1">
      <alignment horizontal="center"/>
      <protection locked="0"/>
    </xf>
    <xf numFmtId="0" fontId="19" fillId="20" borderId="3" xfId="0" applyFont="1" applyFill="1" applyBorder="1" applyAlignment="1">
      <alignment horizontal="center" vertical="center"/>
    </xf>
    <xf numFmtId="1" fontId="2" fillId="3" borderId="23" xfId="0" applyNumberFormat="1" applyFont="1" applyFill="1" applyBorder="1" applyAlignment="1">
      <alignment horizontal="center" vertical="center"/>
    </xf>
    <xf numFmtId="1" fontId="2" fillId="3" borderId="31" xfId="0" applyNumberFormat="1" applyFont="1" applyFill="1" applyBorder="1" applyAlignment="1">
      <alignment horizontal="center" vertical="center"/>
    </xf>
    <xf numFmtId="1" fontId="2" fillId="3" borderId="12" xfId="0" applyNumberFormat="1" applyFont="1" applyFill="1" applyBorder="1" applyAlignment="1">
      <alignment horizontal="center" vertical="center"/>
    </xf>
    <xf numFmtId="0" fontId="19" fillId="20" borderId="32" xfId="0" applyFont="1" applyFill="1" applyBorder="1" applyAlignment="1">
      <alignment horizontal="center" vertical="center"/>
    </xf>
    <xf numFmtId="2" fontId="2" fillId="3" borderId="58" xfId="0" applyNumberFormat="1" applyFont="1" applyFill="1" applyBorder="1" applyAlignment="1">
      <alignment horizontal="center" vertical="center"/>
    </xf>
    <xf numFmtId="2" fontId="2" fillId="3" borderId="9" xfId="0" applyNumberFormat="1" applyFont="1" applyFill="1" applyBorder="1" applyAlignment="1">
      <alignment horizontal="center" vertical="center"/>
    </xf>
    <xf numFmtId="2" fontId="2" fillId="3" borderId="67" xfId="0" applyNumberFormat="1" applyFont="1" applyFill="1" applyBorder="1" applyAlignment="1">
      <alignment horizontal="center" vertical="center"/>
    </xf>
    <xf numFmtId="0" fontId="19" fillId="16" borderId="58" xfId="0" applyFont="1" applyFill="1" applyBorder="1" applyAlignment="1">
      <alignment horizontal="left" vertical="center"/>
    </xf>
    <xf numFmtId="0" fontId="19" fillId="27" borderId="9" xfId="0" applyFont="1" applyFill="1" applyBorder="1" applyAlignment="1">
      <alignment horizontal="left" vertical="center"/>
    </xf>
    <xf numFmtId="0" fontId="19" fillId="17" borderId="9" xfId="0" applyFont="1" applyFill="1" applyBorder="1" applyAlignment="1">
      <alignment horizontal="left" vertical="center"/>
    </xf>
    <xf numFmtId="0" fontId="19" fillId="18" borderId="9" xfId="0" applyFont="1" applyFill="1" applyBorder="1" applyAlignment="1">
      <alignment horizontal="left" vertical="center"/>
    </xf>
    <xf numFmtId="0" fontId="19" fillId="19" borderId="67" xfId="0" applyFont="1" applyFill="1" applyBorder="1" applyAlignment="1">
      <alignment horizontal="left" vertical="center"/>
    </xf>
    <xf numFmtId="0" fontId="20" fillId="2" borderId="64" xfId="0" applyFont="1" applyFill="1" applyBorder="1" applyProtection="1">
      <protection locked="0"/>
    </xf>
    <xf numFmtId="0" fontId="0" fillId="2" borderId="64" xfId="0" applyFill="1" applyBorder="1" applyProtection="1">
      <protection locked="0"/>
    </xf>
    <xf numFmtId="0" fontId="0" fillId="2" borderId="0" xfId="0" applyFill="1" applyAlignment="1" applyProtection="1">
      <alignment horizontal="left"/>
      <protection locked="0"/>
    </xf>
    <xf numFmtId="0" fontId="20" fillId="2" borderId="0" xfId="0" applyFont="1" applyFill="1" applyAlignment="1" applyProtection="1">
      <alignment horizontal="left"/>
      <protection locked="0"/>
    </xf>
    <xf numFmtId="0" fontId="6" fillId="6" borderId="33" xfId="0" applyFont="1" applyFill="1" applyBorder="1" applyProtection="1">
      <protection locked="0"/>
    </xf>
    <xf numFmtId="0" fontId="0" fillId="4" borderId="65" xfId="0" applyFill="1" applyBorder="1" applyProtection="1">
      <protection locked="0"/>
    </xf>
    <xf numFmtId="0" fontId="0" fillId="5" borderId="8" xfId="0" applyFill="1" applyBorder="1" applyProtection="1">
      <protection locked="0"/>
    </xf>
    <xf numFmtId="0" fontId="0" fillId="4" borderId="8" xfId="0" applyFill="1" applyBorder="1" applyProtection="1">
      <protection locked="0"/>
    </xf>
    <xf numFmtId="0" fontId="0" fillId="3" borderId="49" xfId="0" applyFill="1" applyBorder="1" applyProtection="1">
      <protection locked="0"/>
    </xf>
    <xf numFmtId="0" fontId="0" fillId="6" borderId="26" xfId="0" applyFill="1" applyBorder="1" applyProtection="1">
      <protection locked="0"/>
    </xf>
    <xf numFmtId="0" fontId="22" fillId="2" borderId="0" xfId="0" applyFont="1" applyFill="1" applyAlignment="1">
      <alignment vertical="top" wrapText="1"/>
    </xf>
    <xf numFmtId="2" fontId="0" fillId="2" borderId="0" xfId="0" applyNumberFormat="1" applyFill="1" applyAlignment="1" applyProtection="1">
      <alignment horizontal="left"/>
      <protection locked="0"/>
    </xf>
    <xf numFmtId="2" fontId="0" fillId="2" borderId="64" xfId="0" applyNumberFormat="1" applyFill="1" applyBorder="1" applyAlignment="1" applyProtection="1">
      <alignment horizontal="left"/>
      <protection locked="0"/>
    </xf>
    <xf numFmtId="2" fontId="20" fillId="2" borderId="0" xfId="0" applyNumberFormat="1" applyFont="1" applyFill="1" applyAlignment="1" applyProtection="1">
      <alignment horizontal="left"/>
      <protection locked="0"/>
    </xf>
    <xf numFmtId="0" fontId="6" fillId="23" borderId="68" xfId="0" applyFont="1" applyFill="1" applyBorder="1" applyAlignment="1" applyProtection="1">
      <alignment horizontal="center"/>
      <protection locked="0"/>
    </xf>
    <xf numFmtId="0" fontId="0" fillId="24" borderId="69" xfId="0" applyFill="1" applyBorder="1" applyAlignment="1" applyProtection="1">
      <alignment horizontal="center"/>
      <protection locked="0"/>
    </xf>
    <xf numFmtId="0" fontId="0" fillId="23" borderId="70" xfId="0" applyFill="1" applyBorder="1" applyAlignment="1" applyProtection="1">
      <alignment horizontal="center"/>
      <protection locked="0"/>
    </xf>
    <xf numFmtId="0" fontId="0" fillId="24" borderId="70" xfId="0" applyFill="1" applyBorder="1" applyAlignment="1" applyProtection="1">
      <alignment horizontal="center"/>
      <protection locked="0"/>
    </xf>
    <xf numFmtId="0" fontId="0" fillId="24" borderId="71" xfId="0" applyFill="1" applyBorder="1" applyAlignment="1" applyProtection="1">
      <alignment horizontal="center"/>
      <protection locked="0"/>
    </xf>
    <xf numFmtId="0" fontId="0" fillId="23" borderId="72" xfId="0" applyFill="1" applyBorder="1" applyAlignment="1" applyProtection="1">
      <alignment horizontal="center"/>
      <protection locked="0"/>
    </xf>
    <xf numFmtId="0" fontId="9" fillId="6" borderId="76" xfId="0" applyFont="1" applyFill="1" applyBorder="1" applyAlignment="1" applyProtection="1">
      <alignment horizontal="center"/>
      <protection locked="0"/>
    </xf>
    <xf numFmtId="0" fontId="18" fillId="4" borderId="22" xfId="0" applyFont="1" applyFill="1" applyBorder="1" applyAlignment="1" applyProtection="1">
      <alignment horizontal="center"/>
      <protection locked="0"/>
    </xf>
    <xf numFmtId="0" fontId="18" fillId="5" borderId="7" xfId="0" applyFont="1" applyFill="1" applyBorder="1" applyAlignment="1" applyProtection="1">
      <alignment horizontal="center"/>
      <protection locked="0"/>
    </xf>
    <xf numFmtId="0" fontId="18" fillId="4" borderId="7" xfId="0" applyFont="1" applyFill="1" applyBorder="1" applyAlignment="1" applyProtection="1">
      <alignment horizontal="center"/>
      <protection locked="0"/>
    </xf>
    <xf numFmtId="0" fontId="18" fillId="3" borderId="77" xfId="0" applyFont="1" applyFill="1" applyBorder="1" applyAlignment="1" applyProtection="1">
      <alignment horizontal="center"/>
      <protection locked="0"/>
    </xf>
    <xf numFmtId="0" fontId="18" fillId="6" borderId="27" xfId="0" applyFont="1" applyFill="1" applyBorder="1" applyAlignment="1" applyProtection="1">
      <alignment horizontal="center"/>
      <protection locked="0"/>
    </xf>
    <xf numFmtId="9" fontId="17" fillId="22" borderId="58" xfId="0" applyNumberFormat="1" applyFont="1" applyFill="1" applyBorder="1" applyAlignment="1" applyProtection="1">
      <alignment horizontal="center"/>
      <protection locked="0"/>
    </xf>
    <xf numFmtId="9" fontId="17" fillId="22" borderId="21" xfId="0" applyNumberFormat="1" applyFont="1" applyFill="1" applyBorder="1" applyAlignment="1" applyProtection="1">
      <alignment horizontal="center"/>
      <protection locked="0"/>
    </xf>
    <xf numFmtId="9" fontId="0" fillId="22" borderId="21" xfId="0" applyNumberFormat="1" applyFill="1" applyBorder="1" applyAlignment="1" applyProtection="1">
      <alignment horizontal="center"/>
      <protection locked="0"/>
    </xf>
    <xf numFmtId="9" fontId="0" fillId="22" borderId="23" xfId="0" applyNumberFormat="1" applyFill="1" applyBorder="1" applyAlignment="1" applyProtection="1">
      <alignment horizontal="center"/>
      <protection locked="0"/>
    </xf>
    <xf numFmtId="9" fontId="0" fillId="21" borderId="9" xfId="0" applyNumberFormat="1" applyFill="1" applyBorder="1" applyAlignment="1" applyProtection="1">
      <alignment horizontal="center"/>
      <protection locked="0"/>
    </xf>
    <xf numFmtId="9" fontId="0" fillId="21" borderId="8" xfId="0" applyNumberFormat="1" applyFill="1" applyBorder="1" applyAlignment="1" applyProtection="1">
      <alignment horizontal="center"/>
      <protection locked="0"/>
    </xf>
    <xf numFmtId="9" fontId="0" fillId="21" borderId="31" xfId="0" applyNumberFormat="1" applyFill="1" applyBorder="1" applyAlignment="1" applyProtection="1">
      <alignment horizontal="center"/>
      <protection locked="0"/>
    </xf>
    <xf numFmtId="9" fontId="0" fillId="22" borderId="9" xfId="0" applyNumberFormat="1" applyFill="1" applyBorder="1" applyAlignment="1" applyProtection="1">
      <alignment horizontal="center"/>
      <protection locked="0"/>
    </xf>
    <xf numFmtId="9" fontId="0" fillId="22" borderId="8" xfId="0" applyNumberFormat="1" applyFill="1" applyBorder="1" applyAlignment="1" applyProtection="1">
      <alignment horizontal="center"/>
      <protection locked="0"/>
    </xf>
    <xf numFmtId="9" fontId="0" fillId="22" borderId="31" xfId="0" applyNumberFormat="1" applyFill="1" applyBorder="1" applyAlignment="1" applyProtection="1">
      <alignment horizontal="center"/>
      <protection locked="0"/>
    </xf>
    <xf numFmtId="9" fontId="0" fillId="21" borderId="30" xfId="0" applyNumberFormat="1" applyFill="1" applyBorder="1" applyAlignment="1" applyProtection="1">
      <alignment horizontal="center"/>
      <protection locked="0"/>
    </xf>
    <xf numFmtId="9" fontId="0" fillId="21" borderId="26" xfId="0" applyNumberFormat="1" applyFill="1" applyBorder="1" applyAlignment="1" applyProtection="1">
      <alignment horizontal="center"/>
      <protection locked="0"/>
    </xf>
    <xf numFmtId="9" fontId="0" fillId="21" borderId="28" xfId="0" applyNumberFormat="1" applyFill="1" applyBorder="1" applyAlignment="1" applyProtection="1">
      <alignment horizontal="center"/>
      <protection locked="0"/>
    </xf>
    <xf numFmtId="0" fontId="9" fillId="6" borderId="79" xfId="0" applyFont="1" applyFill="1" applyBorder="1" applyAlignment="1" applyProtection="1">
      <alignment horizontal="center"/>
      <protection locked="0"/>
    </xf>
    <xf numFmtId="2" fontId="18" fillId="4" borderId="78" xfId="0" applyNumberFormat="1" applyFont="1" applyFill="1" applyBorder="1" applyAlignment="1" applyProtection="1">
      <alignment horizontal="center"/>
      <protection locked="0"/>
    </xf>
    <xf numFmtId="2" fontId="18" fillId="5" borderId="73" xfId="0" applyNumberFormat="1" applyFont="1" applyFill="1" applyBorder="1" applyAlignment="1" applyProtection="1">
      <alignment horizontal="center"/>
      <protection locked="0"/>
    </xf>
    <xf numFmtId="2" fontId="18" fillId="4" borderId="73" xfId="0" applyNumberFormat="1" applyFont="1" applyFill="1" applyBorder="1" applyAlignment="1" applyProtection="1">
      <alignment horizontal="center"/>
      <protection locked="0"/>
    </xf>
    <xf numFmtId="2" fontId="18" fillId="3" borderId="74" xfId="0" applyNumberFormat="1" applyFont="1" applyFill="1" applyBorder="1" applyAlignment="1" applyProtection="1">
      <alignment horizontal="center"/>
      <protection locked="0"/>
    </xf>
    <xf numFmtId="2" fontId="18" fillId="6" borderId="75" xfId="0" applyNumberFormat="1" applyFont="1" applyFill="1" applyBorder="1" applyAlignment="1" applyProtection="1">
      <alignment horizontal="center"/>
      <protection locked="0"/>
    </xf>
    <xf numFmtId="0" fontId="0" fillId="2" borderId="80" xfId="0" applyFill="1" applyBorder="1" applyAlignment="1" applyProtection="1">
      <alignment horizontal="left"/>
      <protection locked="0"/>
    </xf>
    <xf numFmtId="0" fontId="6" fillId="25" borderId="2" xfId="0" applyFont="1" applyFill="1" applyBorder="1" applyAlignment="1" applyProtection="1">
      <alignment horizontal="center"/>
      <protection locked="0"/>
    </xf>
    <xf numFmtId="0" fontId="6" fillId="23" borderId="3" xfId="0" applyFont="1" applyFill="1" applyBorder="1" applyAlignment="1" applyProtection="1">
      <alignment horizontal="center"/>
      <protection locked="0"/>
    </xf>
    <xf numFmtId="0" fontId="6" fillId="21" borderId="3" xfId="0" applyFont="1" applyFill="1" applyBorder="1" applyAlignment="1" applyProtection="1">
      <alignment horizontal="center"/>
      <protection locked="0"/>
    </xf>
    <xf numFmtId="0" fontId="6" fillId="15" borderId="2" xfId="0" applyFont="1" applyFill="1" applyBorder="1" applyAlignment="1" applyProtection="1">
      <alignment horizontal="center"/>
      <protection locked="0"/>
    </xf>
    <xf numFmtId="2" fontId="0" fillId="24" borderId="69" xfId="0" applyNumberFormat="1" applyFill="1" applyBorder="1" applyAlignment="1" applyProtection="1">
      <alignment horizontal="center"/>
      <protection locked="0"/>
    </xf>
    <xf numFmtId="2" fontId="0" fillId="23" borderId="70" xfId="0" applyNumberFormat="1" applyFill="1" applyBorder="1" applyAlignment="1" applyProtection="1">
      <alignment horizontal="center"/>
      <protection locked="0"/>
    </xf>
    <xf numFmtId="2" fontId="0" fillId="24" borderId="70" xfId="0" applyNumberFormat="1" applyFill="1" applyBorder="1" applyAlignment="1" applyProtection="1">
      <alignment horizontal="center"/>
      <protection locked="0"/>
    </xf>
    <xf numFmtId="2" fontId="0" fillId="24" borderId="71" xfId="0" applyNumberFormat="1" applyFill="1" applyBorder="1" applyAlignment="1" applyProtection="1">
      <alignment horizontal="center"/>
      <protection locked="0"/>
    </xf>
    <xf numFmtId="2" fontId="0" fillId="23" borderId="72" xfId="0" applyNumberFormat="1" applyFill="1" applyBorder="1" applyAlignment="1" applyProtection="1">
      <alignment horizontal="center"/>
      <protection locked="0"/>
    </xf>
    <xf numFmtId="0" fontId="0" fillId="10" borderId="19" xfId="0" applyFill="1" applyBorder="1" applyAlignment="1" applyProtection="1">
      <alignment horizontal="center"/>
      <protection locked="0"/>
    </xf>
    <xf numFmtId="0" fontId="0" fillId="14" borderId="48" xfId="0" applyFill="1" applyBorder="1" applyAlignment="1" applyProtection="1">
      <alignment horizontal="center"/>
      <protection locked="0"/>
    </xf>
    <xf numFmtId="0" fontId="0" fillId="10" borderId="48" xfId="0" applyFill="1" applyBorder="1" applyAlignment="1" applyProtection="1">
      <alignment horizontal="center"/>
      <protection locked="0"/>
    </xf>
    <xf numFmtId="0" fontId="0" fillId="11" borderId="48" xfId="0" applyFill="1" applyBorder="1" applyAlignment="1" applyProtection="1">
      <alignment horizontal="center"/>
      <protection locked="0"/>
    </xf>
    <xf numFmtId="0" fontId="0" fillId="11" borderId="24" xfId="0" applyFill="1" applyBorder="1" applyAlignment="1" applyProtection="1">
      <alignment horizontal="center"/>
      <protection locked="0"/>
    </xf>
    <xf numFmtId="0" fontId="17" fillId="8" borderId="58" xfId="0" applyFont="1" applyFill="1" applyBorder="1" applyAlignment="1" applyProtection="1">
      <alignment horizontal="center"/>
      <protection locked="0"/>
    </xf>
    <xf numFmtId="0" fontId="17" fillId="8" borderId="23" xfId="0" applyFont="1" applyFill="1" applyBorder="1" applyAlignment="1" applyProtection="1">
      <alignment horizontal="center"/>
      <protection locked="0"/>
    </xf>
    <xf numFmtId="0" fontId="0" fillId="15" borderId="9" xfId="0" applyFill="1" applyBorder="1" applyAlignment="1" applyProtection="1">
      <alignment horizontal="center"/>
      <protection locked="0"/>
    </xf>
    <xf numFmtId="0" fontId="0" fillId="15" borderId="31" xfId="0" applyFill="1" applyBorder="1" applyAlignment="1" applyProtection="1">
      <alignment horizontal="center"/>
      <protection locked="0"/>
    </xf>
    <xf numFmtId="0" fontId="0" fillId="8" borderId="9" xfId="0" applyFill="1" applyBorder="1" applyAlignment="1" applyProtection="1">
      <alignment horizontal="center"/>
      <protection locked="0"/>
    </xf>
    <xf numFmtId="0" fontId="0" fillId="8" borderId="31"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9" borderId="31" xfId="0" applyFill="1" applyBorder="1" applyAlignment="1" applyProtection="1">
      <alignment horizontal="center"/>
      <protection locked="0"/>
    </xf>
    <xf numFmtId="0" fontId="0" fillId="9" borderId="30" xfId="0" applyFill="1" applyBorder="1" applyAlignment="1" applyProtection="1">
      <alignment horizontal="center"/>
      <protection locked="0"/>
    </xf>
    <xf numFmtId="0" fontId="0" fillId="9" borderId="28" xfId="0" applyFill="1" applyBorder="1" applyAlignment="1" applyProtection="1">
      <alignment horizontal="center"/>
      <protection locked="0"/>
    </xf>
    <xf numFmtId="0" fontId="5" fillId="7" borderId="27" xfId="0" applyFont="1" applyFill="1" applyBorder="1" applyAlignment="1" applyProtection="1">
      <alignment horizontal="left"/>
      <protection locked="0"/>
    </xf>
    <xf numFmtId="0" fontId="5" fillId="7" borderId="25" xfId="0" applyFont="1" applyFill="1" applyBorder="1" applyAlignment="1" applyProtection="1">
      <alignment horizontal="left"/>
      <protection locked="0"/>
    </xf>
    <xf numFmtId="0" fontId="5" fillId="7" borderId="28" xfId="0" applyFont="1" applyFill="1" applyBorder="1" applyAlignment="1" applyProtection="1">
      <alignment horizontal="left"/>
      <protection locked="0"/>
    </xf>
    <xf numFmtId="0" fontId="8" fillId="12" borderId="22" xfId="0" applyFont="1" applyFill="1" applyBorder="1" applyAlignment="1" applyProtection="1">
      <alignment horizontal="left"/>
      <protection locked="0"/>
    </xf>
    <xf numFmtId="0" fontId="8" fillId="12" borderId="20" xfId="0" applyFont="1" applyFill="1" applyBorder="1" applyAlignment="1" applyProtection="1">
      <alignment horizontal="left"/>
      <protection locked="0"/>
    </xf>
    <xf numFmtId="0" fontId="8" fillId="12" borderId="23" xfId="0" applyFont="1" applyFill="1" applyBorder="1" applyAlignment="1" applyProtection="1">
      <alignment horizontal="left"/>
      <protection locked="0"/>
    </xf>
    <xf numFmtId="0" fontId="5" fillId="7" borderId="26" xfId="0" applyFont="1" applyFill="1" applyBorder="1" applyAlignment="1" applyProtection="1">
      <alignment horizontal="left"/>
      <protection locked="0"/>
    </xf>
    <xf numFmtId="0" fontId="8" fillId="12" borderId="21" xfId="0" applyFont="1" applyFill="1" applyBorder="1" applyAlignment="1" applyProtection="1">
      <alignment horizontal="left"/>
      <protection locked="0"/>
    </xf>
    <xf numFmtId="0" fontId="4" fillId="3" borderId="24" xfId="0" applyFont="1" applyFill="1" applyBorder="1" applyAlignment="1" applyProtection="1">
      <alignment horizontal="left"/>
      <protection locked="0"/>
    </xf>
    <xf numFmtId="0" fontId="4" fillId="3" borderId="25" xfId="0" applyFont="1" applyFill="1" applyBorder="1" applyAlignment="1" applyProtection="1">
      <alignment horizontal="left"/>
      <protection locked="0"/>
    </xf>
    <xf numFmtId="0" fontId="4" fillId="3" borderId="26" xfId="0" applyFont="1" applyFill="1" applyBorder="1" applyAlignment="1" applyProtection="1">
      <alignment horizontal="left"/>
      <protection locked="0"/>
    </xf>
    <xf numFmtId="0" fontId="8" fillId="12" borderId="19" xfId="0" applyFont="1" applyFill="1" applyBorder="1" applyAlignment="1" applyProtection="1">
      <alignment horizontal="left"/>
      <protection locked="0"/>
    </xf>
    <xf numFmtId="0" fontId="6" fillId="25" borderId="1" xfId="0" applyFont="1" applyFill="1" applyBorder="1" applyAlignment="1" applyProtection="1">
      <alignment horizontal="center"/>
      <protection locked="0"/>
    </xf>
    <xf numFmtId="0" fontId="6" fillId="25" borderId="2" xfId="0" applyFont="1" applyFill="1" applyBorder="1" applyAlignment="1" applyProtection="1">
      <alignment horizontal="center"/>
      <protection locked="0"/>
    </xf>
    <xf numFmtId="0" fontId="6" fillId="25" borderId="3" xfId="0" applyFont="1" applyFill="1" applyBorder="1" applyAlignment="1" applyProtection="1">
      <alignment horizontal="center"/>
      <protection locked="0"/>
    </xf>
    <xf numFmtId="0" fontId="6" fillId="23" borderId="1" xfId="0" applyFont="1" applyFill="1" applyBorder="1" applyAlignment="1" applyProtection="1">
      <alignment horizontal="center"/>
      <protection locked="0"/>
    </xf>
    <xf numFmtId="0" fontId="6" fillId="23" borderId="2" xfId="0" applyFont="1" applyFill="1" applyBorder="1" applyAlignment="1" applyProtection="1">
      <alignment horizontal="center"/>
      <protection locked="0"/>
    </xf>
    <xf numFmtId="0" fontId="6" fillId="23" borderId="3" xfId="0" applyFont="1" applyFill="1" applyBorder="1" applyAlignment="1" applyProtection="1">
      <alignment horizontal="center"/>
      <protection locked="0"/>
    </xf>
    <xf numFmtId="0" fontId="6" fillId="6" borderId="1" xfId="0" applyFont="1" applyFill="1" applyBorder="1" applyAlignment="1" applyProtection="1">
      <alignment horizontal="center"/>
      <protection locked="0"/>
    </xf>
    <xf numFmtId="0" fontId="6" fillId="6" borderId="2" xfId="0" applyFont="1" applyFill="1" applyBorder="1" applyAlignment="1" applyProtection="1">
      <alignment horizontal="center"/>
      <protection locked="0"/>
    </xf>
    <xf numFmtId="0" fontId="6" fillId="6" borderId="3" xfId="0" applyFont="1" applyFill="1" applyBorder="1" applyAlignment="1" applyProtection="1">
      <alignment horizontal="center"/>
      <protection locked="0"/>
    </xf>
    <xf numFmtId="0" fontId="6" fillId="21" borderId="1" xfId="0" applyFont="1" applyFill="1" applyBorder="1" applyAlignment="1" applyProtection="1">
      <alignment horizontal="center"/>
      <protection locked="0"/>
    </xf>
    <xf numFmtId="0" fontId="6" fillId="21" borderId="2" xfId="0" applyFont="1" applyFill="1" applyBorder="1" applyAlignment="1" applyProtection="1">
      <alignment horizontal="center"/>
      <protection locked="0"/>
    </xf>
    <xf numFmtId="0" fontId="6" fillId="21" borderId="3" xfId="0" applyFont="1" applyFill="1" applyBorder="1" applyAlignment="1" applyProtection="1">
      <alignment horizontal="center"/>
      <protection locked="0"/>
    </xf>
    <xf numFmtId="0" fontId="6" fillId="15" borderId="1" xfId="0" applyFont="1" applyFill="1" applyBorder="1" applyAlignment="1" applyProtection="1">
      <alignment horizontal="center"/>
      <protection locked="0"/>
    </xf>
    <xf numFmtId="0" fontId="6" fillId="15" borderId="2" xfId="0" applyFont="1" applyFill="1" applyBorder="1" applyAlignment="1" applyProtection="1">
      <alignment horizontal="center"/>
      <protection locked="0"/>
    </xf>
    <xf numFmtId="0" fontId="6" fillId="15" borderId="3" xfId="0" applyFont="1" applyFill="1" applyBorder="1" applyAlignment="1" applyProtection="1">
      <alignment horizontal="center"/>
      <protection locked="0"/>
    </xf>
    <xf numFmtId="0" fontId="6" fillId="14" borderId="1" xfId="0" applyFont="1" applyFill="1" applyBorder="1" applyAlignment="1" applyProtection="1">
      <alignment horizontal="center"/>
      <protection locked="0"/>
    </xf>
    <xf numFmtId="0" fontId="6" fillId="14" borderId="3" xfId="0" applyFont="1" applyFill="1" applyBorder="1" applyAlignment="1" applyProtection="1">
      <alignment horizontal="center"/>
      <protection locked="0"/>
    </xf>
    <xf numFmtId="0" fontId="15" fillId="3" borderId="13" xfId="0" applyFont="1" applyFill="1" applyBorder="1" applyAlignment="1" applyProtection="1">
      <alignment horizontal="left" vertical="top"/>
      <protection locked="0"/>
    </xf>
    <xf numFmtId="0" fontId="15" fillId="3" borderId="14" xfId="0" applyFont="1" applyFill="1" applyBorder="1" applyAlignment="1" applyProtection="1">
      <alignment horizontal="left" vertical="top"/>
      <protection locked="0"/>
    </xf>
    <xf numFmtId="0" fontId="15" fillId="3" borderId="15" xfId="0" applyFont="1" applyFill="1" applyBorder="1" applyAlignment="1" applyProtection="1">
      <alignment horizontal="left" vertical="top"/>
      <protection locked="0"/>
    </xf>
    <xf numFmtId="0" fontId="15" fillId="3" borderId="4" xfId="0" applyFont="1" applyFill="1" applyBorder="1" applyAlignment="1" applyProtection="1">
      <alignment horizontal="left" vertical="top"/>
      <protection locked="0"/>
    </xf>
    <xf numFmtId="0" fontId="15" fillId="3" borderId="0" xfId="0" applyFont="1" applyFill="1" applyAlignment="1" applyProtection="1">
      <alignment horizontal="left" vertical="top"/>
      <protection locked="0"/>
    </xf>
    <xf numFmtId="0" fontId="15" fillId="3" borderId="10" xfId="0" applyFont="1" applyFill="1" applyBorder="1" applyAlignment="1" applyProtection="1">
      <alignment horizontal="left" vertical="top"/>
      <protection locked="0"/>
    </xf>
    <xf numFmtId="0" fontId="15" fillId="3" borderId="18" xfId="0" applyFont="1" applyFill="1" applyBorder="1" applyAlignment="1" applyProtection="1">
      <alignment horizontal="left" vertical="top"/>
      <protection locked="0"/>
    </xf>
    <xf numFmtId="0" fontId="15" fillId="3" borderId="11" xfId="0" applyFont="1" applyFill="1" applyBorder="1" applyAlignment="1" applyProtection="1">
      <alignment horizontal="left" vertical="top"/>
      <protection locked="0"/>
    </xf>
    <xf numFmtId="0" fontId="15" fillId="3" borderId="12" xfId="0" applyFont="1" applyFill="1" applyBorder="1" applyAlignment="1" applyProtection="1">
      <alignment horizontal="left" vertical="top"/>
      <protection locked="0"/>
    </xf>
    <xf numFmtId="0" fontId="14" fillId="12" borderId="4" xfId="0" applyFont="1" applyFill="1" applyBorder="1" applyAlignment="1" applyProtection="1">
      <alignment horizontal="left" vertical="center"/>
      <protection locked="0"/>
    </xf>
    <xf numFmtId="0" fontId="14" fillId="12" borderId="0" xfId="0" applyFont="1" applyFill="1" applyAlignment="1" applyProtection="1">
      <alignment horizontal="left" vertical="center"/>
      <protection locked="0"/>
    </xf>
    <xf numFmtId="0" fontId="14" fillId="12" borderId="18" xfId="0" applyFont="1" applyFill="1" applyBorder="1" applyAlignment="1" applyProtection="1">
      <alignment horizontal="left" vertical="center"/>
      <protection locked="0"/>
    </xf>
    <xf numFmtId="0" fontId="14" fillId="12" borderId="11" xfId="0" applyFont="1" applyFill="1" applyBorder="1" applyAlignment="1" applyProtection="1">
      <alignment horizontal="left" vertical="center"/>
      <protection locked="0"/>
    </xf>
    <xf numFmtId="0" fontId="14" fillId="12" borderId="35" xfId="0" applyFont="1" applyFill="1" applyBorder="1" applyAlignment="1" applyProtection="1">
      <alignment horizontal="left" vertical="center"/>
      <protection locked="0"/>
    </xf>
    <xf numFmtId="0" fontId="14" fillId="12" borderId="41" xfId="0" applyFont="1" applyFill="1" applyBorder="1" applyAlignment="1" applyProtection="1">
      <alignment horizontal="left" vertical="center"/>
      <protection locked="0"/>
    </xf>
    <xf numFmtId="0" fontId="14" fillId="12" borderId="36" xfId="0" applyFont="1" applyFill="1" applyBorder="1" applyAlignment="1" applyProtection="1">
      <alignment horizontal="left" vertical="center"/>
      <protection locked="0"/>
    </xf>
    <xf numFmtId="0" fontId="14" fillId="12" borderId="53" xfId="0" applyFont="1" applyFill="1" applyBorder="1" applyAlignment="1" applyProtection="1">
      <alignment horizontal="left" vertical="center"/>
      <protection locked="0"/>
    </xf>
    <xf numFmtId="0" fontId="14" fillId="12" borderId="54" xfId="0" applyFont="1" applyFill="1" applyBorder="1" applyAlignment="1" applyProtection="1">
      <alignment horizontal="left" vertical="center"/>
      <protection locked="0"/>
    </xf>
    <xf numFmtId="0" fontId="11" fillId="3" borderId="4" xfId="0" applyFont="1" applyFill="1" applyBorder="1" applyAlignment="1" applyProtection="1">
      <alignment horizontal="left" vertical="center" wrapText="1"/>
      <protection locked="0"/>
    </xf>
    <xf numFmtId="0" fontId="11" fillId="3" borderId="0" xfId="0" applyFont="1" applyFill="1" applyAlignment="1" applyProtection="1">
      <alignment horizontal="left" vertical="center" wrapText="1"/>
      <protection locked="0"/>
    </xf>
    <xf numFmtId="0" fontId="11" fillId="3" borderId="46" xfId="0" applyFont="1" applyFill="1" applyBorder="1" applyAlignment="1" applyProtection="1">
      <alignment horizontal="left" vertical="center" wrapText="1"/>
      <protection locked="0"/>
    </xf>
    <xf numFmtId="0" fontId="2" fillId="3" borderId="4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13" borderId="39" xfId="0" applyFont="1" applyFill="1" applyBorder="1" applyAlignment="1" applyProtection="1">
      <alignment horizontal="left" vertical="center"/>
      <protection locked="0"/>
    </xf>
    <xf numFmtId="0" fontId="10" fillId="13" borderId="40" xfId="0" applyFont="1" applyFill="1" applyBorder="1" applyAlignment="1" applyProtection="1">
      <alignment horizontal="left" vertical="center"/>
      <protection locked="0"/>
    </xf>
    <xf numFmtId="0" fontId="11" fillId="6" borderId="35" xfId="0" applyFont="1" applyFill="1" applyBorder="1" applyAlignment="1" applyProtection="1">
      <alignment horizontal="left" vertical="center" wrapText="1"/>
      <protection locked="0"/>
    </xf>
    <xf numFmtId="0" fontId="11" fillId="6" borderId="41" xfId="0" applyFont="1" applyFill="1" applyBorder="1" applyAlignment="1" applyProtection="1">
      <alignment horizontal="left" vertical="center" wrapText="1"/>
      <protection locked="0"/>
    </xf>
    <xf numFmtId="0" fontId="11" fillId="6" borderId="37" xfId="0" applyFont="1" applyFill="1" applyBorder="1" applyAlignment="1" applyProtection="1">
      <alignment horizontal="left" vertical="center" wrapText="1"/>
      <protection locked="0"/>
    </xf>
    <xf numFmtId="0" fontId="11" fillId="6" borderId="0" xfId="0" applyFont="1" applyFill="1" applyAlignment="1" applyProtection="1">
      <alignment horizontal="left" vertical="center" wrapText="1"/>
      <protection locked="0"/>
    </xf>
    <xf numFmtId="0" fontId="11" fillId="6" borderId="38" xfId="0" applyFont="1" applyFill="1" applyBorder="1" applyAlignment="1" applyProtection="1">
      <alignment horizontal="left" vertical="center" wrapText="1"/>
      <protection locked="0"/>
    </xf>
    <xf numFmtId="0" fontId="11" fillId="6" borderId="44" xfId="0" applyFont="1" applyFill="1" applyBorder="1" applyAlignment="1" applyProtection="1">
      <alignment horizontal="left" vertical="center" wrapText="1"/>
      <protection locked="0"/>
    </xf>
    <xf numFmtId="0" fontId="2" fillId="6" borderId="4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6" borderId="4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6" borderId="45"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1" fillId="3" borderId="17" xfId="0" applyFont="1" applyFill="1" applyBorder="1" applyAlignment="1" applyProtection="1">
      <alignment horizontal="left" vertical="center" wrapText="1"/>
      <protection locked="0"/>
    </xf>
    <xf numFmtId="0" fontId="11" fillId="3" borderId="5" xfId="0" applyFont="1" applyFill="1" applyBorder="1" applyAlignment="1" applyProtection="1">
      <alignment horizontal="left" vertical="center" wrapText="1"/>
      <protection locked="0"/>
    </xf>
    <xf numFmtId="0" fontId="11" fillId="3" borderId="49" xfId="0" applyFont="1" applyFill="1" applyBorder="1" applyAlignment="1" applyProtection="1">
      <alignment horizontal="left" vertical="center" wrapText="1"/>
      <protection locked="0"/>
    </xf>
    <xf numFmtId="0" fontId="2" fillId="3" borderId="5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1" fillId="3" borderId="18"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left" vertical="center" wrapText="1"/>
      <protection locked="0"/>
    </xf>
    <xf numFmtId="0" fontId="11" fillId="3" borderId="51" xfId="0" applyFont="1" applyFill="1" applyBorder="1" applyAlignment="1" applyProtection="1">
      <alignment horizontal="left" vertical="center" wrapText="1"/>
      <protection locked="0"/>
    </xf>
    <xf numFmtId="0" fontId="2" fillId="3" borderId="5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3" borderId="27" xfId="0" applyFont="1" applyFill="1" applyBorder="1" applyAlignment="1" applyProtection="1">
      <alignment horizontal="left"/>
      <protection locked="0"/>
    </xf>
    <xf numFmtId="0" fontId="0" fillId="0" borderId="28" xfId="0" applyBorder="1" applyAlignment="1" applyProtection="1">
      <alignment horizontal="left"/>
      <protection locked="0"/>
    </xf>
    <xf numFmtId="0" fontId="4" fillId="3" borderId="24" xfId="0" applyFont="1" applyFill="1" applyBorder="1" applyAlignment="1" applyProtection="1">
      <alignment horizontal="left" vertical="center"/>
      <protection locked="0"/>
    </xf>
    <xf numFmtId="0" fontId="4" fillId="3" borderId="26" xfId="0" applyFont="1" applyFill="1" applyBorder="1" applyAlignment="1" applyProtection="1">
      <alignment horizontal="left" vertical="center"/>
      <protection locked="0"/>
    </xf>
    <xf numFmtId="0" fontId="4" fillId="3" borderId="48"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4" fillId="3" borderId="19" xfId="0" applyFont="1" applyFill="1" applyBorder="1" applyAlignment="1" applyProtection="1">
      <alignment horizontal="left" vertical="center"/>
      <protection locked="0"/>
    </xf>
    <xf numFmtId="0" fontId="4" fillId="3" borderId="21" xfId="0" applyFont="1" applyFill="1" applyBorder="1" applyAlignment="1" applyProtection="1">
      <alignment horizontal="left" vertical="center"/>
      <protection locked="0"/>
    </xf>
    <xf numFmtId="0" fontId="4" fillId="3" borderId="22" xfId="0" applyFont="1" applyFill="1" applyBorder="1" applyAlignment="1" applyProtection="1">
      <alignment horizontal="left"/>
      <protection locked="0"/>
    </xf>
    <xf numFmtId="0" fontId="4" fillId="3" borderId="20" xfId="0" applyFont="1" applyFill="1" applyBorder="1" applyAlignment="1" applyProtection="1">
      <alignment horizontal="left"/>
      <protection locked="0"/>
    </xf>
    <xf numFmtId="0" fontId="0" fillId="0" borderId="23" xfId="0" applyBorder="1" applyAlignment="1" applyProtection="1">
      <alignment horizontal="left"/>
      <protection locked="0"/>
    </xf>
    <xf numFmtId="0" fontId="4" fillId="3" borderId="7" xfId="0" applyFont="1" applyFill="1" applyBorder="1" applyAlignment="1" applyProtection="1">
      <alignment horizontal="left"/>
      <protection locked="0"/>
    </xf>
    <xf numFmtId="0" fontId="4" fillId="3" borderId="34" xfId="0" applyFont="1" applyFill="1" applyBorder="1" applyAlignment="1" applyProtection="1">
      <alignment horizontal="left"/>
      <protection locked="0"/>
    </xf>
    <xf numFmtId="0" fontId="0" fillId="0" borderId="31" xfId="0" applyBorder="1" applyAlignment="1" applyProtection="1">
      <alignment horizontal="left"/>
      <protection locked="0"/>
    </xf>
    <xf numFmtId="0" fontId="21" fillId="3" borderId="4" xfId="0" quotePrefix="1" applyFont="1" applyFill="1" applyBorder="1" applyAlignment="1">
      <alignment horizontal="left" vertical="top" wrapText="1"/>
    </xf>
    <xf numFmtId="0" fontId="22" fillId="3" borderId="0" xfId="0" quotePrefix="1" applyFont="1" applyFill="1" applyAlignment="1">
      <alignment horizontal="left" vertical="top" wrapText="1"/>
    </xf>
    <xf numFmtId="0" fontId="22" fillId="3" borderId="10" xfId="0" quotePrefix="1" applyFont="1" applyFill="1" applyBorder="1" applyAlignment="1">
      <alignment horizontal="left" vertical="top" wrapText="1"/>
    </xf>
    <xf numFmtId="0" fontId="22" fillId="3" borderId="4" xfId="0" quotePrefix="1" applyFont="1" applyFill="1" applyBorder="1" applyAlignment="1">
      <alignment horizontal="left" vertical="top" wrapText="1"/>
    </xf>
    <xf numFmtId="0" fontId="22" fillId="3" borderId="18" xfId="0" quotePrefix="1" applyFont="1" applyFill="1" applyBorder="1" applyAlignment="1">
      <alignment horizontal="left" vertical="top" wrapText="1"/>
    </xf>
    <xf numFmtId="0" fontId="22" fillId="3" borderId="11" xfId="0" quotePrefix="1" applyFont="1" applyFill="1" applyBorder="1" applyAlignment="1">
      <alignment horizontal="left" vertical="top" wrapText="1"/>
    </xf>
    <xf numFmtId="0" fontId="22" fillId="3" borderId="12" xfId="0" quotePrefix="1" applyFont="1" applyFill="1" applyBorder="1" applyAlignment="1">
      <alignment horizontal="left" vertical="top" wrapText="1"/>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10" xfId="0" applyFont="1" applyFill="1" applyBorder="1" applyAlignment="1">
      <alignment horizontal="center" vertical="center"/>
    </xf>
    <xf numFmtId="0" fontId="1" fillId="3" borderId="66" xfId="0" applyFont="1" applyFill="1" applyBorder="1" applyAlignment="1">
      <alignment horizontal="center" vertical="center"/>
    </xf>
    <xf numFmtId="0" fontId="1" fillId="3" borderId="64" xfId="0" applyFont="1" applyFill="1" applyBorder="1" applyAlignment="1">
      <alignment horizontal="center" vertical="center"/>
    </xf>
    <xf numFmtId="0" fontId="1" fillId="3" borderId="16" xfId="0" applyFont="1" applyFill="1" applyBorder="1" applyAlignment="1">
      <alignment horizontal="center" vertical="center"/>
    </xf>
    <xf numFmtId="0" fontId="22" fillId="3" borderId="13" xfId="0" applyFont="1" applyFill="1" applyBorder="1" applyAlignment="1">
      <alignment horizontal="left" vertical="top" wrapText="1"/>
    </xf>
    <xf numFmtId="0" fontId="22" fillId="3" borderId="14" xfId="0" applyFont="1" applyFill="1" applyBorder="1" applyAlignment="1">
      <alignment horizontal="left" vertical="top" wrapText="1"/>
    </xf>
    <xf numFmtId="0" fontId="22" fillId="3" borderId="15" xfId="0" applyFont="1" applyFill="1" applyBorder="1" applyAlignment="1">
      <alignment horizontal="left" vertical="top" wrapText="1"/>
    </xf>
    <xf numFmtId="0" fontId="22" fillId="3" borderId="4" xfId="0" applyFont="1" applyFill="1" applyBorder="1" applyAlignment="1">
      <alignment horizontal="left" vertical="top" wrapText="1"/>
    </xf>
    <xf numFmtId="0" fontId="22" fillId="3" borderId="0" xfId="0" applyFont="1" applyFill="1" applyAlignment="1">
      <alignment horizontal="left" vertical="top" wrapText="1"/>
    </xf>
    <xf numFmtId="0" fontId="22" fillId="3" borderId="10" xfId="0" applyFont="1" applyFill="1" applyBorder="1" applyAlignment="1">
      <alignment horizontal="left" vertical="top" wrapText="1"/>
    </xf>
    <xf numFmtId="0" fontId="22" fillId="3" borderId="18" xfId="0" applyFont="1" applyFill="1" applyBorder="1" applyAlignment="1">
      <alignment horizontal="left" vertical="top" wrapText="1"/>
    </xf>
    <xf numFmtId="0" fontId="22" fillId="3" borderId="11" xfId="0" applyFont="1" applyFill="1" applyBorder="1" applyAlignment="1">
      <alignment horizontal="left" vertical="top" wrapText="1"/>
    </xf>
    <xf numFmtId="0" fontId="22" fillId="3" borderId="12" xfId="0" applyFont="1" applyFill="1" applyBorder="1" applyAlignment="1">
      <alignment horizontal="left" vertical="top" wrapText="1"/>
    </xf>
    <xf numFmtId="0" fontId="10" fillId="13" borderId="13" xfId="0" applyFont="1" applyFill="1" applyBorder="1" applyAlignment="1" applyProtection="1">
      <alignment horizontal="left" vertical="center"/>
      <protection locked="0"/>
    </xf>
    <xf numFmtId="0" fontId="10" fillId="13" borderId="15" xfId="0" applyFont="1" applyFill="1" applyBorder="1" applyAlignment="1" applyProtection="1">
      <alignment horizontal="left" vertical="center"/>
      <protection locked="0"/>
    </xf>
    <xf numFmtId="0" fontId="10" fillId="13" borderId="18" xfId="0" applyFont="1" applyFill="1" applyBorder="1" applyAlignment="1" applyProtection="1">
      <alignment horizontal="left" vertical="center"/>
      <protection locked="0"/>
    </xf>
    <xf numFmtId="0" fontId="10" fillId="13" borderId="12" xfId="0" applyFont="1" applyFill="1" applyBorder="1" applyAlignment="1" applyProtection="1">
      <alignment horizontal="left" vertical="center"/>
      <protection locked="0"/>
    </xf>
    <xf numFmtId="0" fontId="11" fillId="3" borderId="13" xfId="0"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0" fontId="11" fillId="3" borderId="15"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left" vertical="center" wrapText="1"/>
      <protection locked="0"/>
    </xf>
    <xf numFmtId="0" fontId="11" fillId="3" borderId="12" xfId="0" applyFont="1" applyFill="1" applyBorder="1" applyAlignment="1" applyProtection="1">
      <alignment horizontal="left" vertical="center" wrapText="1"/>
      <protection locked="0"/>
    </xf>
    <xf numFmtId="0" fontId="2" fillId="3" borderId="1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5"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3" borderId="1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D0844"/>
      <color rgb="FFFFFFCC"/>
      <color rgb="FFFFFF66"/>
      <color rgb="FFFFFF99"/>
      <color rgb="FFFFFF00"/>
      <color rgb="FFB5E6A2"/>
      <color rgb="FF404040"/>
      <color rgb="FFDAF2D0"/>
      <color rgb="FFF7C7AC"/>
      <color rgb="FF8FD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file:///S:\R&amp;A\Rankings\SI%20law%20firm%20and%20advisory%20ranking\Parameters%20for%20Secondaries%20Investor%20Advisory%20Surveys%202026.docx" TargetMode="External"/></Relationships>
</file>

<file path=xl/drawings/drawing1.xml><?xml version="1.0" encoding="utf-8"?>
<xdr:wsDr xmlns:xdr="http://schemas.openxmlformats.org/drawingml/2006/spreadsheetDrawing" xmlns:a="http://schemas.openxmlformats.org/drawingml/2006/main">
  <xdr:twoCellAnchor>
    <xdr:from>
      <xdr:col>10</xdr:col>
      <xdr:colOff>144780</xdr:colOff>
      <xdr:row>17</xdr:row>
      <xdr:rowOff>182880</xdr:rowOff>
    </xdr:from>
    <xdr:to>
      <xdr:col>10</xdr:col>
      <xdr:colOff>464820</xdr:colOff>
      <xdr:row>18</xdr:row>
      <xdr:rowOff>121920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39FB5761-65BF-644F-6424-C27DB4E40752}"/>
            </a:ext>
          </a:extLst>
        </xdr:cNvPr>
        <xdr:cNvSpPr/>
      </xdr:nvSpPr>
      <xdr:spPr>
        <a:xfrm>
          <a:off x="6393180" y="4152900"/>
          <a:ext cx="320040" cy="1676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14</xdr:col>
      <xdr:colOff>600075</xdr:colOff>
      <xdr:row>0</xdr:row>
      <xdr:rowOff>227644</xdr:rowOff>
    </xdr:from>
    <xdr:to>
      <xdr:col>20</xdr:col>
      <xdr:colOff>53340</xdr:colOff>
      <xdr:row>5</xdr:row>
      <xdr:rowOff>196922</xdr:rowOff>
    </xdr:to>
    <xdr:pic>
      <xdr:nvPicPr>
        <xdr:cNvPr id="2" name="Picture 1">
          <a:extLst>
            <a:ext uri="{FF2B5EF4-FFF2-40B4-BE49-F238E27FC236}">
              <a16:creationId xmlns:a16="http://schemas.microsoft.com/office/drawing/2014/main" id="{3856FA13-9E2F-D6CA-6DEC-6CE86EABC6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34475" y="227644"/>
          <a:ext cx="3114675" cy="1148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5A7A-A26E-4D6D-B1D9-277CB4C6A6A4}">
  <sheetPr codeName="Sheet1"/>
  <dimension ref="A1:X173"/>
  <sheetViews>
    <sheetView tabSelected="1" zoomScaleNormal="100" workbookViewId="0"/>
  </sheetViews>
  <sheetFormatPr defaultColWidth="9.109375" defaultRowHeight="18" x14ac:dyDescent="0.35"/>
  <cols>
    <col min="1" max="11" width="9.109375" style="4"/>
    <col min="12" max="12" width="9.109375" style="4" customWidth="1"/>
    <col min="13" max="16384" width="9.109375" style="4"/>
  </cols>
  <sheetData>
    <row r="1" spans="1:24" ht="18.600000000000001" thickBot="1" x14ac:dyDescent="0.4"/>
    <row r="2" spans="1:24" ht="18.600000000000001" customHeight="1" x14ac:dyDescent="0.35">
      <c r="A2" s="283" t="s">
        <v>0</v>
      </c>
      <c r="B2" s="284"/>
      <c r="C2" s="284"/>
      <c r="D2" s="284"/>
      <c r="E2" s="284"/>
      <c r="F2" s="284"/>
      <c r="G2" s="284"/>
      <c r="H2" s="284"/>
      <c r="I2" s="284"/>
      <c r="J2" s="284"/>
      <c r="K2" s="284"/>
      <c r="L2" s="284"/>
      <c r="M2" s="284"/>
      <c r="N2" s="285"/>
    </row>
    <row r="3" spans="1:24" ht="18.75" customHeight="1" x14ac:dyDescent="0.35">
      <c r="A3" s="286"/>
      <c r="B3" s="287"/>
      <c r="C3" s="287"/>
      <c r="D3" s="287"/>
      <c r="E3" s="287"/>
      <c r="F3" s="287"/>
      <c r="G3" s="287"/>
      <c r="H3" s="287"/>
      <c r="I3" s="287"/>
      <c r="J3" s="287"/>
      <c r="K3" s="287"/>
      <c r="L3" s="287"/>
      <c r="M3" s="287"/>
      <c r="N3" s="288"/>
    </row>
    <row r="4" spans="1:24" ht="18.600000000000001" customHeight="1" x14ac:dyDescent="0.35">
      <c r="A4" s="286"/>
      <c r="B4" s="287"/>
      <c r="C4" s="287"/>
      <c r="D4" s="287"/>
      <c r="E4" s="287"/>
      <c r="F4" s="287"/>
      <c r="G4" s="287"/>
      <c r="H4" s="287"/>
      <c r="I4" s="287"/>
      <c r="J4" s="287"/>
      <c r="K4" s="287"/>
      <c r="L4" s="287"/>
      <c r="M4" s="287"/>
      <c r="N4" s="288"/>
    </row>
    <row r="5" spans="1:24" ht="19.5" customHeight="1" x14ac:dyDescent="0.35">
      <c r="A5" s="286"/>
      <c r="B5" s="287"/>
      <c r="C5" s="287"/>
      <c r="D5" s="287"/>
      <c r="E5" s="287"/>
      <c r="F5" s="287"/>
      <c r="G5" s="287"/>
      <c r="H5" s="287"/>
      <c r="I5" s="287"/>
      <c r="J5" s="287"/>
      <c r="K5" s="287"/>
      <c r="L5" s="287"/>
      <c r="M5" s="287"/>
      <c r="N5" s="288"/>
    </row>
    <row r="6" spans="1:24" ht="18.600000000000001" customHeight="1" thickBot="1" x14ac:dyDescent="0.4">
      <c r="A6" s="286"/>
      <c r="B6" s="287"/>
      <c r="C6" s="287"/>
      <c r="D6" s="287"/>
      <c r="E6" s="287"/>
      <c r="F6" s="287"/>
      <c r="G6" s="287"/>
      <c r="H6" s="287"/>
      <c r="I6" s="287"/>
      <c r="J6" s="287"/>
      <c r="K6" s="287"/>
      <c r="L6" s="287"/>
      <c r="M6" s="287"/>
      <c r="N6" s="288"/>
    </row>
    <row r="7" spans="1:24" ht="18.75" customHeight="1" x14ac:dyDescent="0.35">
      <c r="A7" s="286"/>
      <c r="B7" s="287"/>
      <c r="C7" s="287"/>
      <c r="D7" s="287"/>
      <c r="E7" s="287"/>
      <c r="F7" s="287"/>
      <c r="G7" s="287"/>
      <c r="H7" s="287"/>
      <c r="I7" s="287"/>
      <c r="J7" s="287"/>
      <c r="K7" s="287"/>
      <c r="L7" s="287"/>
      <c r="M7" s="287"/>
      <c r="N7" s="288"/>
      <c r="P7" s="274" t="s">
        <v>1</v>
      </c>
      <c r="Q7" s="275"/>
      <c r="R7" s="275"/>
      <c r="S7" s="275"/>
      <c r="T7" s="275"/>
      <c r="U7" s="275"/>
      <c r="V7" s="276"/>
    </row>
    <row r="8" spans="1:24" ht="18.75" customHeight="1" x14ac:dyDescent="0.35">
      <c r="A8" s="286"/>
      <c r="B8" s="287"/>
      <c r="C8" s="287"/>
      <c r="D8" s="287"/>
      <c r="E8" s="287"/>
      <c r="F8" s="287"/>
      <c r="G8" s="287"/>
      <c r="H8" s="287"/>
      <c r="I8" s="287"/>
      <c r="J8" s="287"/>
      <c r="K8" s="287"/>
      <c r="L8" s="287"/>
      <c r="M8" s="287"/>
      <c r="N8" s="288"/>
      <c r="P8" s="277"/>
      <c r="Q8" s="278"/>
      <c r="R8" s="278"/>
      <c r="S8" s="278"/>
      <c r="T8" s="278"/>
      <c r="U8" s="278"/>
      <c r="V8" s="279"/>
    </row>
    <row r="9" spans="1:24" ht="18.600000000000001" customHeight="1" x14ac:dyDescent="0.35">
      <c r="A9" s="286"/>
      <c r="B9" s="287"/>
      <c r="C9" s="287"/>
      <c r="D9" s="287"/>
      <c r="E9" s="287"/>
      <c r="F9" s="287"/>
      <c r="G9" s="287"/>
      <c r="H9" s="287"/>
      <c r="I9" s="287"/>
      <c r="J9" s="287"/>
      <c r="K9" s="287"/>
      <c r="L9" s="287"/>
      <c r="M9" s="287"/>
      <c r="N9" s="288"/>
      <c r="P9" s="280"/>
      <c r="Q9" s="281"/>
      <c r="R9" s="281"/>
      <c r="S9" s="281"/>
      <c r="T9" s="281"/>
      <c r="U9" s="281"/>
      <c r="V9" s="282"/>
      <c r="X9"/>
    </row>
    <row r="10" spans="1:24" x14ac:dyDescent="0.35">
      <c r="A10" s="286"/>
      <c r="B10" s="287"/>
      <c r="C10" s="287"/>
      <c r="D10" s="287"/>
      <c r="E10" s="287"/>
      <c r="F10" s="287"/>
      <c r="G10" s="287"/>
      <c r="H10" s="287"/>
      <c r="I10" s="287"/>
      <c r="J10" s="287"/>
      <c r="K10" s="287"/>
      <c r="L10" s="287"/>
      <c r="M10" s="287"/>
      <c r="N10" s="288"/>
      <c r="P10" s="267" t="s">
        <v>2</v>
      </c>
      <c r="Q10" s="268"/>
      <c r="R10" s="268"/>
      <c r="S10" s="268"/>
      <c r="T10" s="268"/>
      <c r="U10" s="268"/>
      <c r="V10" s="269"/>
    </row>
    <row r="11" spans="1:24" ht="18.600000000000001" customHeight="1" x14ac:dyDescent="0.35">
      <c r="A11" s="286"/>
      <c r="B11" s="287"/>
      <c r="C11" s="287"/>
      <c r="D11" s="287"/>
      <c r="E11" s="287"/>
      <c r="F11" s="287"/>
      <c r="G11" s="287"/>
      <c r="H11" s="287"/>
      <c r="I11" s="287"/>
      <c r="J11" s="287"/>
      <c r="K11" s="287"/>
      <c r="L11" s="287"/>
      <c r="M11" s="287"/>
      <c r="N11" s="288"/>
      <c r="P11" s="270"/>
      <c r="Q11" s="268"/>
      <c r="R11" s="268"/>
      <c r="S11" s="268"/>
      <c r="T11" s="268"/>
      <c r="U11" s="268"/>
      <c r="V11" s="269"/>
    </row>
    <row r="12" spans="1:24" ht="18.600000000000001" customHeight="1" x14ac:dyDescent="0.35">
      <c r="A12" s="286"/>
      <c r="B12" s="287"/>
      <c r="C12" s="287"/>
      <c r="D12" s="287"/>
      <c r="E12" s="287"/>
      <c r="F12" s="287"/>
      <c r="G12" s="287"/>
      <c r="H12" s="287"/>
      <c r="I12" s="287"/>
      <c r="J12" s="287"/>
      <c r="K12" s="287"/>
      <c r="L12" s="287"/>
      <c r="M12" s="287"/>
      <c r="N12" s="288"/>
      <c r="P12" s="270"/>
      <c r="Q12" s="268"/>
      <c r="R12" s="268"/>
      <c r="S12" s="268"/>
      <c r="T12" s="268"/>
      <c r="U12" s="268"/>
      <c r="V12" s="269"/>
    </row>
    <row r="13" spans="1:24" ht="18.600000000000001" customHeight="1" x14ac:dyDescent="0.35">
      <c r="A13" s="286"/>
      <c r="B13" s="287"/>
      <c r="C13" s="287"/>
      <c r="D13" s="287"/>
      <c r="E13" s="287"/>
      <c r="F13" s="287"/>
      <c r="G13" s="287"/>
      <c r="H13" s="287"/>
      <c r="I13" s="287"/>
      <c r="J13" s="287"/>
      <c r="K13" s="287"/>
      <c r="L13" s="287"/>
      <c r="M13" s="287"/>
      <c r="N13" s="288"/>
      <c r="P13" s="270"/>
      <c r="Q13" s="268"/>
      <c r="R13" s="268"/>
      <c r="S13" s="268"/>
      <c r="T13" s="268"/>
      <c r="U13" s="268"/>
      <c r="V13" s="269"/>
    </row>
    <row r="14" spans="1:24" ht="18.600000000000001" customHeight="1" x14ac:dyDescent="0.35">
      <c r="A14" s="286"/>
      <c r="B14" s="287"/>
      <c r="C14" s="287"/>
      <c r="D14" s="287"/>
      <c r="E14" s="287"/>
      <c r="F14" s="287"/>
      <c r="G14" s="287"/>
      <c r="H14" s="287"/>
      <c r="I14" s="287"/>
      <c r="J14" s="287"/>
      <c r="K14" s="287"/>
      <c r="L14" s="287"/>
      <c r="M14" s="287"/>
      <c r="N14" s="288"/>
      <c r="P14" s="270"/>
      <c r="Q14" s="268"/>
      <c r="R14" s="268"/>
      <c r="S14" s="268"/>
      <c r="T14" s="268"/>
      <c r="U14" s="268"/>
      <c r="V14" s="269"/>
    </row>
    <row r="15" spans="1:24" x14ac:dyDescent="0.35">
      <c r="A15" s="286"/>
      <c r="B15" s="287"/>
      <c r="C15" s="287"/>
      <c r="D15" s="287"/>
      <c r="E15" s="287"/>
      <c r="F15" s="287"/>
      <c r="G15" s="287"/>
      <c r="H15" s="287"/>
      <c r="I15" s="287"/>
      <c r="J15" s="287"/>
      <c r="K15" s="287"/>
      <c r="L15" s="287"/>
      <c r="M15" s="287"/>
      <c r="N15" s="288"/>
      <c r="P15" s="270"/>
      <c r="Q15" s="268"/>
      <c r="R15" s="268"/>
      <c r="S15" s="268"/>
      <c r="T15" s="268"/>
      <c r="U15" s="268"/>
      <c r="V15" s="269"/>
    </row>
    <row r="16" spans="1:24" ht="18.600000000000001" customHeight="1" x14ac:dyDescent="0.35">
      <c r="A16" s="286"/>
      <c r="B16" s="287"/>
      <c r="C16" s="287"/>
      <c r="D16" s="287"/>
      <c r="E16" s="287"/>
      <c r="F16" s="287"/>
      <c r="G16" s="287"/>
      <c r="H16" s="287"/>
      <c r="I16" s="287"/>
      <c r="J16" s="287"/>
      <c r="K16" s="287"/>
      <c r="L16" s="287"/>
      <c r="M16" s="287"/>
      <c r="N16" s="288"/>
      <c r="P16" s="270"/>
      <c r="Q16" s="268"/>
      <c r="R16" s="268"/>
      <c r="S16" s="268"/>
      <c r="T16" s="268"/>
      <c r="U16" s="268"/>
      <c r="V16" s="269"/>
    </row>
    <row r="17" spans="1:22" x14ac:dyDescent="0.35">
      <c r="A17" s="286"/>
      <c r="B17" s="287"/>
      <c r="C17" s="287"/>
      <c r="D17" s="287"/>
      <c r="E17" s="287"/>
      <c r="F17" s="287"/>
      <c r="G17" s="287"/>
      <c r="H17" s="287"/>
      <c r="I17" s="287"/>
      <c r="J17" s="287"/>
      <c r="K17" s="287"/>
      <c r="L17" s="287"/>
      <c r="M17" s="287"/>
      <c r="N17" s="288"/>
      <c r="P17" s="270"/>
      <c r="Q17" s="268"/>
      <c r="R17" s="268"/>
      <c r="S17" s="268"/>
      <c r="T17" s="268"/>
      <c r="U17" s="268"/>
      <c r="V17" s="269"/>
    </row>
    <row r="18" spans="1:22" x14ac:dyDescent="0.35">
      <c r="A18" s="286"/>
      <c r="B18" s="287"/>
      <c r="C18" s="287"/>
      <c r="D18" s="287"/>
      <c r="E18" s="287"/>
      <c r="F18" s="287"/>
      <c r="G18" s="287"/>
      <c r="H18" s="287"/>
      <c r="I18" s="287"/>
      <c r="J18" s="287"/>
      <c r="K18" s="287"/>
      <c r="L18" s="287"/>
      <c r="M18" s="287"/>
      <c r="N18" s="288"/>
      <c r="P18" s="270"/>
      <c r="Q18" s="268"/>
      <c r="R18" s="268"/>
      <c r="S18" s="268"/>
      <c r="T18" s="268"/>
      <c r="U18" s="268"/>
      <c r="V18" s="269"/>
    </row>
    <row r="19" spans="1:22" x14ac:dyDescent="0.35">
      <c r="A19" s="286"/>
      <c r="B19" s="287"/>
      <c r="C19" s="287"/>
      <c r="D19" s="287"/>
      <c r="E19" s="287"/>
      <c r="F19" s="287"/>
      <c r="G19" s="287"/>
      <c r="H19" s="287"/>
      <c r="I19" s="287"/>
      <c r="J19" s="287"/>
      <c r="K19" s="287"/>
      <c r="L19" s="287"/>
      <c r="M19" s="287"/>
      <c r="N19" s="288"/>
      <c r="P19" s="270"/>
      <c r="Q19" s="268"/>
      <c r="R19" s="268"/>
      <c r="S19" s="268"/>
      <c r="T19" s="268"/>
      <c r="U19" s="268"/>
      <c r="V19" s="269"/>
    </row>
    <row r="20" spans="1:22" ht="18.600000000000001" customHeight="1" x14ac:dyDescent="0.35">
      <c r="A20" s="286"/>
      <c r="B20" s="287"/>
      <c r="C20" s="287"/>
      <c r="D20" s="287"/>
      <c r="E20" s="287"/>
      <c r="F20" s="287"/>
      <c r="G20" s="287"/>
      <c r="H20" s="287"/>
      <c r="I20" s="287"/>
      <c r="J20" s="287"/>
      <c r="K20" s="287"/>
      <c r="L20" s="287"/>
      <c r="M20" s="287"/>
      <c r="N20" s="288"/>
      <c r="P20" s="270"/>
      <c r="Q20" s="268"/>
      <c r="R20" s="268"/>
      <c r="S20" s="268"/>
      <c r="T20" s="268"/>
      <c r="U20" s="268"/>
      <c r="V20" s="269"/>
    </row>
    <row r="21" spans="1:22" ht="18.600000000000001" customHeight="1" x14ac:dyDescent="0.35">
      <c r="A21" s="286"/>
      <c r="B21" s="287"/>
      <c r="C21" s="287"/>
      <c r="D21" s="287"/>
      <c r="E21" s="287"/>
      <c r="F21" s="287"/>
      <c r="G21" s="287"/>
      <c r="H21" s="287"/>
      <c r="I21" s="287"/>
      <c r="J21" s="287"/>
      <c r="K21" s="287"/>
      <c r="L21" s="287"/>
      <c r="M21" s="287"/>
      <c r="N21" s="288"/>
      <c r="P21" s="270"/>
      <c r="Q21" s="268"/>
      <c r="R21" s="268"/>
      <c r="S21" s="268"/>
      <c r="T21" s="268"/>
      <c r="U21" s="268"/>
      <c r="V21" s="269"/>
    </row>
    <row r="22" spans="1:22" ht="18.600000000000001" customHeight="1" x14ac:dyDescent="0.35">
      <c r="A22" s="286"/>
      <c r="B22" s="287"/>
      <c r="C22" s="287"/>
      <c r="D22" s="287"/>
      <c r="E22" s="287"/>
      <c r="F22" s="287"/>
      <c r="G22" s="287"/>
      <c r="H22" s="287"/>
      <c r="I22" s="287"/>
      <c r="J22" s="287"/>
      <c r="K22" s="287"/>
      <c r="L22" s="287"/>
      <c r="M22" s="287"/>
      <c r="N22" s="288"/>
      <c r="P22" s="270"/>
      <c r="Q22" s="268"/>
      <c r="R22" s="268"/>
      <c r="S22" s="268"/>
      <c r="T22" s="268"/>
      <c r="U22" s="268"/>
      <c r="V22" s="269"/>
    </row>
    <row r="23" spans="1:22" ht="18.600000000000001" customHeight="1" x14ac:dyDescent="0.35">
      <c r="A23" s="286"/>
      <c r="B23" s="287"/>
      <c r="C23" s="287"/>
      <c r="D23" s="287"/>
      <c r="E23" s="287"/>
      <c r="F23" s="287"/>
      <c r="G23" s="287"/>
      <c r="H23" s="287"/>
      <c r="I23" s="287"/>
      <c r="J23" s="287"/>
      <c r="K23" s="287"/>
      <c r="L23" s="287"/>
      <c r="M23" s="287"/>
      <c r="N23" s="288"/>
      <c r="P23" s="270"/>
      <c r="Q23" s="268"/>
      <c r="R23" s="268"/>
      <c r="S23" s="268"/>
      <c r="T23" s="268"/>
      <c r="U23" s="268"/>
      <c r="V23" s="269"/>
    </row>
    <row r="24" spans="1:22" x14ac:dyDescent="0.35">
      <c r="A24" s="286"/>
      <c r="B24" s="287"/>
      <c r="C24" s="287"/>
      <c r="D24" s="287"/>
      <c r="E24" s="287"/>
      <c r="F24" s="287"/>
      <c r="G24" s="287"/>
      <c r="H24" s="287"/>
      <c r="I24" s="287"/>
      <c r="J24" s="287"/>
      <c r="K24" s="287"/>
      <c r="L24" s="287"/>
      <c r="M24" s="287"/>
      <c r="N24" s="288"/>
      <c r="P24" s="270"/>
      <c r="Q24" s="268"/>
      <c r="R24" s="268"/>
      <c r="S24" s="268"/>
      <c r="T24" s="268"/>
      <c r="U24" s="268"/>
      <c r="V24" s="269"/>
    </row>
    <row r="25" spans="1:22" ht="18.600000000000001" thickBot="1" x14ac:dyDescent="0.4">
      <c r="A25" s="286"/>
      <c r="B25" s="287"/>
      <c r="C25" s="287"/>
      <c r="D25" s="287"/>
      <c r="E25" s="287"/>
      <c r="F25" s="287"/>
      <c r="G25" s="287"/>
      <c r="H25" s="287"/>
      <c r="I25" s="287"/>
      <c r="J25" s="287"/>
      <c r="K25" s="287"/>
      <c r="L25" s="287"/>
      <c r="M25" s="287"/>
      <c r="N25" s="288"/>
      <c r="P25" s="271"/>
      <c r="Q25" s="272"/>
      <c r="R25" s="272"/>
      <c r="S25" s="272"/>
      <c r="T25" s="272"/>
      <c r="U25" s="272"/>
      <c r="V25" s="273"/>
    </row>
    <row r="26" spans="1:22" x14ac:dyDescent="0.35">
      <c r="A26" s="286"/>
      <c r="B26" s="287"/>
      <c r="C26" s="287"/>
      <c r="D26" s="287"/>
      <c r="E26" s="287"/>
      <c r="F26" s="287"/>
      <c r="G26" s="287"/>
      <c r="H26" s="287"/>
      <c r="I26" s="287"/>
      <c r="J26" s="287"/>
      <c r="K26" s="287"/>
      <c r="L26" s="287"/>
      <c r="M26" s="287"/>
      <c r="N26" s="288"/>
    </row>
    <row r="27" spans="1:22" x14ac:dyDescent="0.35">
      <c r="A27" s="286"/>
      <c r="B27" s="287"/>
      <c r="C27" s="287"/>
      <c r="D27" s="287"/>
      <c r="E27" s="287"/>
      <c r="F27" s="287"/>
      <c r="G27" s="287"/>
      <c r="H27" s="287"/>
      <c r="I27" s="287"/>
      <c r="J27" s="287"/>
      <c r="K27" s="287"/>
      <c r="L27" s="287"/>
      <c r="M27" s="287"/>
      <c r="N27" s="288"/>
    </row>
    <row r="28" spans="1:22" x14ac:dyDescent="0.35">
      <c r="A28" s="286"/>
      <c r="B28" s="287"/>
      <c r="C28" s="287"/>
      <c r="D28" s="287"/>
      <c r="E28" s="287"/>
      <c r="F28" s="287"/>
      <c r="G28" s="287"/>
      <c r="H28" s="287"/>
      <c r="I28" s="287"/>
      <c r="J28" s="287"/>
      <c r="K28" s="287"/>
      <c r="L28" s="287"/>
      <c r="M28" s="287"/>
      <c r="N28" s="288"/>
    </row>
    <row r="29" spans="1:22" x14ac:dyDescent="0.35">
      <c r="A29" s="286"/>
      <c r="B29" s="287"/>
      <c r="C29" s="287"/>
      <c r="D29" s="287"/>
      <c r="E29" s="287"/>
      <c r="F29" s="287"/>
      <c r="G29" s="287"/>
      <c r="H29" s="287"/>
      <c r="I29" s="287"/>
      <c r="J29" s="287"/>
      <c r="K29" s="287"/>
      <c r="L29" s="287"/>
      <c r="M29" s="287"/>
      <c r="N29" s="288"/>
    </row>
    <row r="30" spans="1:22" x14ac:dyDescent="0.35">
      <c r="A30" s="286"/>
      <c r="B30" s="287"/>
      <c r="C30" s="287"/>
      <c r="D30" s="287"/>
      <c r="E30" s="287"/>
      <c r="F30" s="287"/>
      <c r="G30" s="287"/>
      <c r="H30" s="287"/>
      <c r="I30" s="287"/>
      <c r="J30" s="287"/>
      <c r="K30" s="287"/>
      <c r="L30" s="287"/>
      <c r="M30" s="287"/>
      <c r="N30" s="288"/>
    </row>
    <row r="31" spans="1:22" ht="18.600000000000001" thickBot="1" x14ac:dyDescent="0.4">
      <c r="A31" s="289"/>
      <c r="B31" s="290"/>
      <c r="C31" s="290"/>
      <c r="D31" s="290"/>
      <c r="E31" s="290"/>
      <c r="F31" s="290"/>
      <c r="G31" s="290"/>
      <c r="H31" s="290"/>
      <c r="I31" s="290"/>
      <c r="J31" s="290"/>
      <c r="K31" s="290"/>
      <c r="L31" s="290"/>
      <c r="M31" s="290"/>
      <c r="N31" s="291"/>
    </row>
    <row r="32" spans="1:22" x14ac:dyDescent="0.35">
      <c r="A32" s="123"/>
      <c r="B32" s="123"/>
      <c r="C32" s="123"/>
      <c r="D32" s="123"/>
      <c r="E32" s="123"/>
      <c r="F32" s="123"/>
      <c r="G32" s="123"/>
      <c r="H32" s="123"/>
      <c r="I32" s="123"/>
      <c r="J32" s="123"/>
      <c r="K32" s="123"/>
      <c r="L32" s="123"/>
      <c r="M32" s="123"/>
      <c r="N32" s="123"/>
    </row>
    <row r="33" spans="1:14" x14ac:dyDescent="0.35">
      <c r="A33" s="123"/>
      <c r="B33" s="123"/>
      <c r="C33" s="123"/>
      <c r="D33" s="123"/>
      <c r="E33" s="123"/>
      <c r="F33" s="123"/>
      <c r="G33" s="123"/>
      <c r="H33" s="123"/>
      <c r="I33" s="123"/>
      <c r="J33" s="123"/>
      <c r="K33" s="123"/>
      <c r="L33" s="123"/>
      <c r="M33" s="123"/>
      <c r="N33" s="123"/>
    </row>
    <row r="34" spans="1:14" x14ac:dyDescent="0.35">
      <c r="A34" s="123"/>
      <c r="B34" s="123"/>
      <c r="C34" s="123"/>
      <c r="D34" s="123"/>
      <c r="E34" s="123"/>
      <c r="F34" s="123"/>
      <c r="G34" s="123"/>
      <c r="H34" s="123"/>
      <c r="I34" s="123"/>
      <c r="J34" s="123"/>
      <c r="K34" s="123"/>
      <c r="L34" s="123"/>
      <c r="M34" s="123"/>
      <c r="N34" s="123"/>
    </row>
    <row r="35" spans="1:14" x14ac:dyDescent="0.35">
      <c r="A35" s="123"/>
      <c r="B35" s="123"/>
      <c r="C35" s="123"/>
      <c r="D35" s="123"/>
      <c r="E35" s="123"/>
      <c r="F35" s="123"/>
      <c r="G35" s="123"/>
      <c r="H35" s="123"/>
      <c r="I35" s="123"/>
      <c r="J35" s="123"/>
      <c r="K35" s="123"/>
      <c r="L35" s="123"/>
      <c r="M35" s="123"/>
      <c r="N35" s="123"/>
    </row>
    <row r="36" spans="1:14" x14ac:dyDescent="0.35">
      <c r="A36" s="123"/>
      <c r="B36" s="123"/>
      <c r="C36" s="123"/>
      <c r="D36" s="123"/>
      <c r="E36" s="123"/>
      <c r="F36" s="123"/>
      <c r="G36" s="123"/>
      <c r="H36" s="123"/>
      <c r="I36" s="123"/>
      <c r="J36" s="123"/>
      <c r="K36" s="123"/>
      <c r="L36" s="123"/>
      <c r="M36" s="123"/>
      <c r="N36" s="123"/>
    </row>
    <row r="37" spans="1:14" x14ac:dyDescent="0.35">
      <c r="A37" s="123"/>
      <c r="B37" s="123"/>
      <c r="C37" s="123"/>
      <c r="D37" s="123"/>
      <c r="E37" s="123"/>
      <c r="F37" s="123"/>
      <c r="G37" s="123"/>
      <c r="H37" s="123"/>
      <c r="I37" s="123"/>
      <c r="J37" s="123"/>
      <c r="K37" s="123"/>
      <c r="L37" s="123"/>
      <c r="M37" s="123"/>
      <c r="N37" s="123"/>
    </row>
    <row r="38" spans="1:14" x14ac:dyDescent="0.35">
      <c r="A38" s="123"/>
      <c r="B38" s="123"/>
      <c r="C38" s="123"/>
      <c r="D38" s="123"/>
      <c r="E38" s="123"/>
      <c r="F38" s="123"/>
      <c r="G38" s="123"/>
      <c r="H38" s="123"/>
      <c r="I38" s="123"/>
      <c r="J38" s="123"/>
      <c r="K38" s="123"/>
      <c r="L38" s="123"/>
      <c r="M38" s="123"/>
      <c r="N38" s="123"/>
    </row>
    <row r="39" spans="1:14" x14ac:dyDescent="0.35">
      <c r="A39" s="123"/>
      <c r="B39" s="123"/>
      <c r="C39" s="123"/>
      <c r="D39" s="123"/>
      <c r="E39" s="123"/>
      <c r="F39" s="123"/>
      <c r="G39" s="123"/>
      <c r="H39" s="123"/>
      <c r="I39" s="123"/>
      <c r="J39" s="123"/>
      <c r="K39" s="123"/>
      <c r="L39" s="123"/>
      <c r="M39" s="123"/>
      <c r="N39" s="123"/>
    </row>
    <row r="40" spans="1:14" x14ac:dyDescent="0.35">
      <c r="A40" s="123"/>
      <c r="B40" s="123"/>
      <c r="C40" s="123"/>
      <c r="D40" s="123"/>
      <c r="E40" s="123"/>
      <c r="F40" s="123"/>
      <c r="G40" s="123"/>
      <c r="H40" s="123"/>
      <c r="I40" s="123"/>
      <c r="J40" s="123"/>
      <c r="K40" s="123"/>
      <c r="L40" s="123"/>
      <c r="M40" s="123"/>
      <c r="N40" s="123"/>
    </row>
    <row r="41" spans="1:14" x14ac:dyDescent="0.35">
      <c r="A41" s="123"/>
      <c r="B41" s="123"/>
      <c r="C41" s="123"/>
      <c r="D41" s="123"/>
      <c r="E41" s="123"/>
      <c r="F41" s="123"/>
      <c r="G41" s="123"/>
      <c r="H41" s="123"/>
      <c r="I41" s="123"/>
      <c r="J41" s="123"/>
      <c r="K41" s="123"/>
      <c r="L41" s="123"/>
      <c r="M41" s="123"/>
      <c r="N41" s="123"/>
    </row>
    <row r="42" spans="1:14" x14ac:dyDescent="0.35">
      <c r="A42" s="123"/>
      <c r="B42" s="123"/>
      <c r="C42" s="123"/>
      <c r="D42" s="123"/>
      <c r="E42" s="123"/>
      <c r="F42" s="123"/>
      <c r="G42" s="123"/>
      <c r="H42" s="123"/>
      <c r="I42" s="123"/>
      <c r="J42" s="123"/>
      <c r="K42" s="123"/>
      <c r="L42" s="123"/>
      <c r="M42" s="123"/>
      <c r="N42" s="123"/>
    </row>
    <row r="43" spans="1:14" x14ac:dyDescent="0.35">
      <c r="A43" s="93"/>
      <c r="B43" s="93"/>
      <c r="C43" s="93"/>
      <c r="D43" s="93"/>
      <c r="E43" s="93"/>
      <c r="F43" s="93"/>
      <c r="G43" s="93"/>
      <c r="H43" s="93"/>
      <c r="I43" s="93"/>
      <c r="J43" s="93"/>
      <c r="K43" s="93"/>
      <c r="L43" s="93"/>
      <c r="M43" s="93"/>
      <c r="N43" s="93"/>
    </row>
    <row r="44" spans="1:14" x14ac:dyDescent="0.35">
      <c r="A44" s="93"/>
      <c r="B44" s="93"/>
      <c r="C44" s="93"/>
      <c r="D44" s="93"/>
      <c r="E44" s="93"/>
      <c r="F44" s="93"/>
      <c r="G44" s="93"/>
      <c r="H44" s="93"/>
      <c r="I44" s="93"/>
      <c r="J44" s="93"/>
      <c r="K44" s="93"/>
      <c r="L44" s="93"/>
      <c r="M44" s="93"/>
      <c r="N44" s="93"/>
    </row>
    <row r="45" spans="1:14" x14ac:dyDescent="0.35">
      <c r="A45" s="93"/>
      <c r="B45" s="93"/>
      <c r="C45" s="93"/>
      <c r="D45" s="93"/>
      <c r="E45" s="93"/>
      <c r="F45" s="93"/>
      <c r="G45" s="93"/>
      <c r="H45" s="93"/>
      <c r="I45" s="93"/>
      <c r="J45" s="93"/>
      <c r="K45" s="93"/>
      <c r="L45" s="93"/>
      <c r="M45" s="93"/>
      <c r="N45" s="93"/>
    </row>
    <row r="46" spans="1:14" x14ac:dyDescent="0.35">
      <c r="A46" s="93"/>
      <c r="B46" s="93"/>
      <c r="C46" s="93"/>
      <c r="D46" s="93"/>
      <c r="E46" s="93"/>
      <c r="F46" s="93"/>
      <c r="G46" s="93"/>
      <c r="H46" s="93"/>
      <c r="I46" s="93"/>
      <c r="J46" s="93"/>
      <c r="K46" s="93"/>
      <c r="L46" s="93"/>
      <c r="M46" s="93"/>
      <c r="N46" s="93"/>
    </row>
    <row r="47" spans="1:14" x14ac:dyDescent="0.35">
      <c r="A47" s="93"/>
      <c r="B47" s="93"/>
      <c r="C47" s="93"/>
      <c r="D47" s="93"/>
      <c r="E47" s="93"/>
      <c r="F47" s="93"/>
      <c r="G47" s="93"/>
      <c r="H47" s="93"/>
      <c r="I47" s="93"/>
      <c r="J47" s="93"/>
      <c r="K47" s="93"/>
      <c r="L47" s="93"/>
      <c r="M47" s="93"/>
      <c r="N47" s="93"/>
    </row>
    <row r="48" spans="1:14" x14ac:dyDescent="0.35">
      <c r="A48" s="93"/>
      <c r="B48" s="93"/>
      <c r="C48" s="93"/>
      <c r="D48" s="93"/>
      <c r="E48" s="93"/>
      <c r="F48" s="93"/>
      <c r="G48" s="93"/>
      <c r="H48" s="93"/>
      <c r="I48" s="93"/>
      <c r="J48" s="93"/>
      <c r="K48" s="93"/>
      <c r="L48" s="93"/>
      <c r="M48" s="93"/>
      <c r="N48" s="93"/>
    </row>
    <row r="49" spans="1:14" x14ac:dyDescent="0.35">
      <c r="A49" s="93"/>
      <c r="B49" s="93"/>
      <c r="C49" s="93"/>
      <c r="D49" s="93"/>
      <c r="E49" s="93"/>
      <c r="F49" s="93"/>
      <c r="G49" s="93"/>
      <c r="H49" s="93"/>
      <c r="I49" s="93"/>
      <c r="J49" s="93"/>
      <c r="K49" s="93"/>
      <c r="L49" s="93"/>
      <c r="M49" s="93"/>
      <c r="N49" s="93"/>
    </row>
    <row r="50" spans="1:14" x14ac:dyDescent="0.35">
      <c r="A50" s="93"/>
      <c r="B50" s="93"/>
      <c r="C50" s="93"/>
      <c r="D50" s="93"/>
      <c r="E50" s="93"/>
      <c r="F50" s="93"/>
      <c r="G50" s="93"/>
      <c r="H50" s="93"/>
      <c r="I50" s="93"/>
      <c r="J50" s="93"/>
      <c r="K50" s="93"/>
      <c r="L50" s="93"/>
      <c r="M50" s="93"/>
      <c r="N50" s="93"/>
    </row>
    <row r="51" spans="1:14" x14ac:dyDescent="0.35">
      <c r="A51" s="93"/>
      <c r="B51" s="93"/>
      <c r="C51" s="93"/>
      <c r="D51" s="93"/>
      <c r="E51" s="93"/>
      <c r="F51" s="93"/>
      <c r="G51" s="93"/>
      <c r="H51" s="93"/>
      <c r="I51" s="93"/>
      <c r="J51" s="93"/>
      <c r="K51" s="93"/>
      <c r="L51" s="93"/>
      <c r="M51" s="93"/>
      <c r="N51" s="93"/>
    </row>
    <row r="52" spans="1:14" x14ac:dyDescent="0.35">
      <c r="A52" s="93"/>
      <c r="B52" s="93"/>
      <c r="C52" s="93"/>
      <c r="D52" s="93"/>
      <c r="E52" s="93"/>
      <c r="F52" s="93"/>
      <c r="G52" s="93"/>
      <c r="H52" s="93"/>
      <c r="I52" s="93"/>
      <c r="J52" s="93"/>
      <c r="K52" s="93"/>
      <c r="L52" s="93"/>
      <c r="M52" s="93"/>
      <c r="N52" s="93"/>
    </row>
    <row r="53" spans="1:14" x14ac:dyDescent="0.35">
      <c r="A53" s="93"/>
      <c r="B53" s="93"/>
      <c r="C53" s="93"/>
      <c r="D53" s="93"/>
      <c r="E53" s="93"/>
      <c r="F53" s="93"/>
      <c r="G53" s="93"/>
      <c r="H53" s="93"/>
      <c r="I53" s="93"/>
      <c r="J53" s="93"/>
      <c r="K53" s="93"/>
      <c r="L53" s="93"/>
      <c r="M53" s="93"/>
      <c r="N53" s="93"/>
    </row>
    <row r="54" spans="1:14" x14ac:dyDescent="0.35">
      <c r="A54" s="93"/>
      <c r="B54" s="93"/>
      <c r="C54" s="93"/>
      <c r="D54" s="93"/>
      <c r="E54" s="93"/>
      <c r="F54" s="93"/>
      <c r="G54" s="93"/>
      <c r="H54" s="93"/>
      <c r="I54" s="93"/>
      <c r="J54" s="93"/>
      <c r="K54" s="93"/>
      <c r="L54" s="93"/>
      <c r="M54" s="93"/>
      <c r="N54" s="93"/>
    </row>
    <row r="55" spans="1:14" x14ac:dyDescent="0.35">
      <c r="A55" s="93"/>
      <c r="B55" s="93"/>
      <c r="C55" s="93"/>
      <c r="D55" s="93"/>
      <c r="E55" s="93"/>
      <c r="F55" s="93"/>
      <c r="G55" s="93"/>
      <c r="H55" s="93"/>
      <c r="I55" s="93"/>
      <c r="J55" s="93"/>
      <c r="K55" s="93"/>
      <c r="L55" s="93"/>
      <c r="M55" s="93"/>
      <c r="N55" s="93"/>
    </row>
    <row r="56" spans="1:14" x14ac:dyDescent="0.35">
      <c r="A56" s="93"/>
      <c r="B56" s="93"/>
      <c r="C56" s="93"/>
      <c r="D56" s="93"/>
      <c r="E56" s="93"/>
      <c r="F56" s="93"/>
      <c r="G56" s="93"/>
      <c r="H56" s="93"/>
      <c r="I56" s="93"/>
      <c r="J56" s="93"/>
      <c r="K56" s="93"/>
      <c r="L56" s="93"/>
      <c r="M56" s="93"/>
      <c r="N56" s="93"/>
    </row>
    <row r="57" spans="1:14" x14ac:dyDescent="0.35">
      <c r="A57" s="93"/>
      <c r="B57" s="93"/>
      <c r="C57" s="93"/>
      <c r="D57" s="93"/>
      <c r="E57" s="93"/>
      <c r="F57" s="93"/>
      <c r="G57" s="93"/>
      <c r="H57" s="93"/>
      <c r="I57" s="93"/>
      <c r="J57" s="93"/>
      <c r="K57" s="93"/>
      <c r="L57" s="93"/>
      <c r="M57" s="93"/>
      <c r="N57" s="93"/>
    </row>
    <row r="58" spans="1:14" x14ac:dyDescent="0.35">
      <c r="A58" s="93"/>
      <c r="B58" s="93"/>
      <c r="C58" s="93"/>
      <c r="D58" s="93"/>
      <c r="E58" s="93"/>
      <c r="F58" s="93"/>
      <c r="G58" s="93"/>
      <c r="H58" s="93"/>
      <c r="I58" s="93"/>
      <c r="J58" s="93"/>
      <c r="K58" s="93"/>
      <c r="L58" s="93"/>
      <c r="M58" s="93"/>
      <c r="N58" s="93"/>
    </row>
    <row r="59" spans="1:14" x14ac:dyDescent="0.35">
      <c r="A59" s="93"/>
      <c r="B59" s="93"/>
      <c r="C59" s="93"/>
      <c r="D59" s="93"/>
      <c r="E59" s="93"/>
      <c r="F59" s="93"/>
      <c r="G59" s="93"/>
      <c r="H59" s="93"/>
      <c r="I59" s="93"/>
      <c r="J59" s="93"/>
      <c r="K59" s="93"/>
      <c r="L59" s="93"/>
      <c r="M59" s="93"/>
      <c r="N59" s="93"/>
    </row>
    <row r="60" spans="1:14" x14ac:dyDescent="0.35">
      <c r="A60" s="93"/>
      <c r="B60" s="93"/>
      <c r="C60" s="93"/>
      <c r="D60" s="93"/>
      <c r="E60" s="93"/>
      <c r="F60" s="93"/>
      <c r="G60" s="93"/>
      <c r="H60" s="93"/>
      <c r="I60" s="93"/>
      <c r="J60" s="93"/>
      <c r="K60" s="93"/>
      <c r="L60" s="93"/>
      <c r="M60" s="93"/>
      <c r="N60" s="93"/>
    </row>
    <row r="61" spans="1:14" x14ac:dyDescent="0.35">
      <c r="A61" s="93"/>
      <c r="B61" s="93"/>
      <c r="C61" s="93"/>
      <c r="D61" s="93"/>
      <c r="E61" s="93"/>
      <c r="F61" s="93"/>
      <c r="G61" s="93"/>
      <c r="H61" s="93"/>
      <c r="I61" s="93"/>
      <c r="J61" s="93"/>
      <c r="K61" s="93"/>
      <c r="L61" s="93"/>
      <c r="M61" s="93"/>
      <c r="N61" s="93"/>
    </row>
    <row r="62" spans="1:14" x14ac:dyDescent="0.35">
      <c r="A62" s="93"/>
      <c r="B62" s="93"/>
      <c r="C62" s="93"/>
      <c r="D62" s="93"/>
      <c r="E62" s="93"/>
      <c r="F62" s="93"/>
      <c r="G62" s="93"/>
      <c r="H62" s="93"/>
      <c r="I62" s="93"/>
      <c r="J62" s="93"/>
      <c r="K62" s="93"/>
      <c r="L62" s="93"/>
      <c r="M62" s="93"/>
      <c r="N62" s="93"/>
    </row>
    <row r="63" spans="1:14" x14ac:dyDescent="0.35">
      <c r="A63" s="93"/>
      <c r="B63" s="93"/>
      <c r="C63" s="93"/>
      <c r="D63" s="93"/>
      <c r="E63" s="93"/>
      <c r="F63" s="93"/>
      <c r="G63" s="93"/>
      <c r="H63" s="93"/>
      <c r="I63" s="93"/>
      <c r="J63" s="93"/>
      <c r="K63" s="93"/>
      <c r="L63" s="93"/>
      <c r="M63" s="93"/>
      <c r="N63" s="93"/>
    </row>
    <row r="64" spans="1:14" x14ac:dyDescent="0.35">
      <c r="A64" s="93"/>
      <c r="B64" s="93"/>
      <c r="C64" s="93"/>
      <c r="D64" s="93"/>
      <c r="E64" s="93"/>
      <c r="F64" s="93"/>
      <c r="G64" s="93"/>
      <c r="H64" s="93"/>
      <c r="I64" s="93"/>
      <c r="J64" s="93"/>
      <c r="K64" s="93"/>
      <c r="L64" s="93"/>
      <c r="M64" s="93"/>
      <c r="N64" s="93"/>
    </row>
    <row r="65" spans="1:14" x14ac:dyDescent="0.35">
      <c r="A65" s="93"/>
      <c r="B65" s="93"/>
      <c r="C65" s="93"/>
      <c r="D65" s="93"/>
      <c r="E65" s="93"/>
      <c r="F65" s="93"/>
      <c r="G65" s="93"/>
      <c r="H65" s="93"/>
      <c r="I65" s="93"/>
      <c r="J65" s="93"/>
      <c r="K65" s="93"/>
      <c r="L65" s="93"/>
      <c r="M65" s="93"/>
      <c r="N65" s="93"/>
    </row>
    <row r="66" spans="1:14" x14ac:dyDescent="0.35">
      <c r="A66" s="93"/>
      <c r="B66" s="93"/>
      <c r="C66" s="93"/>
      <c r="D66" s="93"/>
      <c r="E66" s="93"/>
      <c r="F66" s="93"/>
      <c r="G66" s="93"/>
      <c r="H66" s="93"/>
      <c r="I66" s="93"/>
      <c r="J66" s="93"/>
      <c r="K66" s="93"/>
      <c r="L66" s="93"/>
      <c r="M66" s="93"/>
      <c r="N66" s="93"/>
    </row>
    <row r="67" spans="1:14" x14ac:dyDescent="0.35">
      <c r="A67" s="93"/>
      <c r="B67" s="93"/>
      <c r="C67" s="93"/>
      <c r="D67" s="93"/>
      <c r="E67" s="93"/>
      <c r="F67" s="93"/>
      <c r="G67" s="93"/>
      <c r="H67" s="93"/>
      <c r="I67" s="93"/>
      <c r="J67" s="93"/>
      <c r="K67" s="93"/>
      <c r="L67" s="93"/>
      <c r="M67" s="93"/>
      <c r="N67" s="93"/>
    </row>
    <row r="68" spans="1:14" x14ac:dyDescent="0.35">
      <c r="A68" s="93"/>
      <c r="B68" s="93"/>
      <c r="C68" s="93"/>
      <c r="D68" s="93"/>
      <c r="E68" s="93"/>
      <c r="F68" s="93"/>
      <c r="G68" s="93"/>
      <c r="H68" s="93"/>
      <c r="I68" s="93"/>
      <c r="J68" s="93"/>
      <c r="K68" s="93"/>
      <c r="L68" s="93"/>
      <c r="M68" s="93"/>
      <c r="N68" s="93"/>
    </row>
    <row r="69" spans="1:14" x14ac:dyDescent="0.35">
      <c r="A69" s="93"/>
      <c r="B69" s="93"/>
      <c r="C69" s="93"/>
      <c r="D69" s="93"/>
      <c r="E69" s="93"/>
      <c r="F69" s="93"/>
      <c r="G69" s="93"/>
      <c r="H69" s="93"/>
      <c r="I69" s="93"/>
      <c r="J69" s="93"/>
      <c r="K69" s="93"/>
      <c r="L69" s="93"/>
      <c r="M69" s="93"/>
      <c r="N69" s="93"/>
    </row>
    <row r="70" spans="1:14" x14ac:dyDescent="0.35">
      <c r="A70" s="93"/>
      <c r="B70" s="93"/>
      <c r="C70" s="93"/>
      <c r="D70" s="93"/>
      <c r="E70" s="93"/>
      <c r="F70" s="93"/>
      <c r="G70" s="93"/>
      <c r="H70" s="93"/>
      <c r="I70" s="93"/>
      <c r="J70" s="93"/>
      <c r="K70" s="93"/>
      <c r="L70" s="93"/>
      <c r="M70" s="93"/>
      <c r="N70" s="93"/>
    </row>
    <row r="71" spans="1:14" x14ac:dyDescent="0.35">
      <c r="A71" s="93"/>
      <c r="B71" s="93"/>
      <c r="C71" s="93"/>
      <c r="D71" s="93"/>
      <c r="E71" s="93"/>
      <c r="F71" s="93"/>
      <c r="G71" s="93"/>
      <c r="H71" s="93"/>
      <c r="I71" s="93"/>
      <c r="J71" s="93"/>
      <c r="K71" s="93"/>
      <c r="L71" s="93"/>
      <c r="M71" s="93"/>
      <c r="N71" s="93"/>
    </row>
    <row r="72" spans="1:14" x14ac:dyDescent="0.35">
      <c r="A72" s="93"/>
      <c r="B72" s="93"/>
      <c r="C72" s="93"/>
      <c r="D72" s="93"/>
      <c r="E72" s="93"/>
      <c r="F72" s="93"/>
      <c r="G72" s="93"/>
      <c r="H72" s="93"/>
      <c r="I72" s="93"/>
      <c r="J72" s="93"/>
      <c r="K72" s="93"/>
      <c r="L72" s="93"/>
      <c r="M72" s="93"/>
      <c r="N72" s="93"/>
    </row>
    <row r="73" spans="1:14" x14ac:dyDescent="0.35">
      <c r="A73" s="93"/>
      <c r="B73" s="93"/>
      <c r="C73" s="93"/>
      <c r="D73" s="93"/>
      <c r="E73" s="93"/>
      <c r="F73" s="93"/>
      <c r="G73" s="93"/>
      <c r="H73" s="93"/>
      <c r="I73" s="93"/>
      <c r="J73" s="93"/>
      <c r="K73" s="93"/>
      <c r="L73" s="93"/>
      <c r="M73" s="93"/>
      <c r="N73" s="93"/>
    </row>
    <row r="74" spans="1:14" x14ac:dyDescent="0.35">
      <c r="A74" s="93"/>
      <c r="B74" s="93"/>
      <c r="C74" s="93"/>
      <c r="D74" s="93"/>
      <c r="E74" s="93"/>
      <c r="F74" s="93"/>
      <c r="G74" s="93"/>
      <c r="H74" s="93"/>
      <c r="I74" s="93"/>
      <c r="J74" s="93"/>
      <c r="K74" s="93"/>
      <c r="L74" s="93"/>
      <c r="M74" s="93"/>
      <c r="N74" s="93"/>
    </row>
    <row r="75" spans="1:14" x14ac:dyDescent="0.35">
      <c r="A75" s="93"/>
      <c r="B75" s="93"/>
      <c r="C75" s="93"/>
      <c r="D75" s="93"/>
      <c r="E75" s="93"/>
      <c r="F75" s="93"/>
      <c r="G75" s="93"/>
      <c r="H75" s="93"/>
      <c r="I75" s="93"/>
      <c r="J75" s="93"/>
      <c r="K75" s="93"/>
      <c r="L75" s="93"/>
      <c r="M75" s="93"/>
      <c r="N75" s="93"/>
    </row>
    <row r="76" spans="1:14" x14ac:dyDescent="0.35">
      <c r="A76" s="93"/>
      <c r="B76" s="93"/>
      <c r="C76" s="93"/>
      <c r="D76" s="93"/>
      <c r="E76" s="93"/>
      <c r="F76" s="93"/>
      <c r="G76" s="93"/>
      <c r="H76" s="93"/>
      <c r="I76" s="93"/>
      <c r="J76" s="93"/>
      <c r="K76" s="93"/>
      <c r="L76" s="93"/>
      <c r="M76" s="93"/>
      <c r="N76" s="93"/>
    </row>
    <row r="77" spans="1:14" x14ac:dyDescent="0.35">
      <c r="A77" s="93"/>
      <c r="B77" s="93"/>
      <c r="C77" s="93"/>
      <c r="D77" s="93"/>
      <c r="E77" s="93"/>
      <c r="F77" s="93"/>
      <c r="G77" s="93"/>
      <c r="H77" s="93"/>
      <c r="I77" s="93"/>
      <c r="J77" s="93"/>
      <c r="K77" s="93"/>
      <c r="L77" s="93"/>
      <c r="M77" s="93"/>
      <c r="N77" s="93"/>
    </row>
    <row r="78" spans="1:14" x14ac:dyDescent="0.35">
      <c r="A78" s="93"/>
      <c r="B78" s="93"/>
      <c r="C78" s="93"/>
      <c r="D78" s="93"/>
      <c r="E78" s="93"/>
      <c r="F78" s="93"/>
      <c r="G78" s="93"/>
      <c r="H78" s="93"/>
      <c r="I78" s="93"/>
      <c r="J78" s="93"/>
      <c r="K78" s="93"/>
      <c r="L78" s="93"/>
      <c r="M78" s="93"/>
      <c r="N78" s="93"/>
    </row>
    <row r="79" spans="1:14" x14ac:dyDescent="0.35">
      <c r="A79" s="93"/>
      <c r="B79" s="93"/>
      <c r="C79" s="93"/>
      <c r="D79" s="93"/>
      <c r="E79" s="93"/>
      <c r="F79" s="93"/>
      <c r="G79" s="93"/>
      <c r="H79" s="93"/>
      <c r="I79" s="93"/>
      <c r="J79" s="93"/>
      <c r="K79" s="93"/>
      <c r="L79" s="93"/>
      <c r="M79" s="93"/>
      <c r="N79" s="93"/>
    </row>
    <row r="80" spans="1:14" x14ac:dyDescent="0.35">
      <c r="A80" s="93"/>
      <c r="B80" s="93"/>
      <c r="C80" s="93"/>
      <c r="D80" s="93"/>
      <c r="E80" s="93"/>
      <c r="F80" s="93"/>
      <c r="G80" s="93"/>
      <c r="H80" s="93"/>
      <c r="I80" s="93"/>
      <c r="J80" s="93"/>
      <c r="K80" s="93"/>
      <c r="L80" s="93"/>
      <c r="M80" s="93"/>
      <c r="N80" s="93"/>
    </row>
    <row r="81" spans="1:14" x14ac:dyDescent="0.35">
      <c r="A81" s="93"/>
      <c r="B81" s="93"/>
      <c r="C81" s="93"/>
      <c r="D81" s="93"/>
      <c r="E81" s="93"/>
      <c r="F81" s="93"/>
      <c r="G81" s="93"/>
      <c r="H81" s="93"/>
      <c r="I81" s="93"/>
      <c r="J81" s="93"/>
      <c r="K81" s="93"/>
      <c r="L81" s="93"/>
      <c r="M81" s="93"/>
      <c r="N81" s="93"/>
    </row>
    <row r="82" spans="1:14" x14ac:dyDescent="0.35">
      <c r="A82" s="93"/>
      <c r="B82" s="93"/>
      <c r="C82" s="93"/>
      <c r="D82" s="93"/>
      <c r="E82" s="93"/>
      <c r="F82" s="93"/>
      <c r="G82" s="93"/>
      <c r="H82" s="93"/>
      <c r="I82" s="93"/>
      <c r="J82" s="93"/>
      <c r="K82" s="93"/>
      <c r="L82" s="93"/>
      <c r="M82" s="93"/>
      <c r="N82" s="93"/>
    </row>
    <row r="83" spans="1:14" x14ac:dyDescent="0.35">
      <c r="A83" s="93"/>
      <c r="B83" s="93"/>
      <c r="C83" s="93"/>
      <c r="D83" s="93"/>
      <c r="E83" s="93"/>
      <c r="F83" s="93"/>
      <c r="G83" s="93"/>
      <c r="H83" s="93"/>
      <c r="I83" s="93"/>
      <c r="J83" s="93"/>
      <c r="K83" s="93"/>
      <c r="L83" s="93"/>
      <c r="M83" s="93"/>
      <c r="N83" s="93"/>
    </row>
    <row r="84" spans="1:14" x14ac:dyDescent="0.35">
      <c r="A84" s="93"/>
      <c r="B84" s="93"/>
      <c r="C84" s="93"/>
      <c r="D84" s="93"/>
      <c r="E84" s="93"/>
      <c r="F84" s="93"/>
      <c r="G84" s="93"/>
      <c r="H84" s="93"/>
      <c r="I84" s="93"/>
      <c r="J84" s="93"/>
      <c r="K84" s="93"/>
      <c r="L84" s="93"/>
      <c r="M84" s="93"/>
      <c r="N84" s="93"/>
    </row>
    <row r="85" spans="1:14" x14ac:dyDescent="0.35">
      <c r="A85" s="93"/>
      <c r="B85" s="93"/>
      <c r="C85" s="93"/>
      <c r="D85" s="93"/>
      <c r="E85" s="93"/>
      <c r="F85" s="93"/>
      <c r="G85" s="93"/>
      <c r="H85" s="93"/>
      <c r="I85" s="93"/>
      <c r="J85" s="93"/>
      <c r="K85" s="93"/>
      <c r="L85" s="93"/>
      <c r="M85" s="93"/>
      <c r="N85" s="93"/>
    </row>
    <row r="86" spans="1:14" x14ac:dyDescent="0.35">
      <c r="A86" s="93"/>
      <c r="B86" s="93"/>
      <c r="C86" s="93"/>
      <c r="D86" s="93"/>
      <c r="E86" s="93"/>
      <c r="F86" s="93"/>
      <c r="G86" s="93"/>
      <c r="H86" s="93"/>
      <c r="I86" s="93"/>
      <c r="J86" s="93"/>
      <c r="K86" s="93"/>
      <c r="L86" s="93"/>
      <c r="M86" s="93"/>
      <c r="N86" s="93"/>
    </row>
    <row r="87" spans="1:14" x14ac:dyDescent="0.35">
      <c r="A87" s="93"/>
      <c r="B87" s="93"/>
      <c r="C87" s="93"/>
      <c r="D87" s="93"/>
      <c r="E87" s="93"/>
      <c r="F87" s="93"/>
      <c r="G87" s="93"/>
      <c r="H87" s="93"/>
      <c r="I87" s="93"/>
      <c r="J87" s="93"/>
      <c r="K87" s="93"/>
      <c r="L87" s="93"/>
      <c r="M87" s="93"/>
      <c r="N87" s="93"/>
    </row>
    <row r="88" spans="1:14" x14ac:dyDescent="0.35">
      <c r="A88" s="93"/>
      <c r="B88" s="93"/>
      <c r="C88" s="93"/>
      <c r="D88" s="93"/>
      <c r="E88" s="93"/>
      <c r="F88" s="93"/>
      <c r="G88" s="93"/>
      <c r="H88" s="93"/>
      <c r="I88" s="93"/>
      <c r="J88" s="93"/>
      <c r="K88" s="93"/>
      <c r="L88" s="93"/>
      <c r="M88" s="93"/>
      <c r="N88" s="93"/>
    </row>
    <row r="89" spans="1:14" x14ac:dyDescent="0.35">
      <c r="A89" s="93"/>
      <c r="B89" s="93"/>
      <c r="C89" s="93"/>
      <c r="D89" s="93"/>
      <c r="E89" s="93"/>
      <c r="F89" s="93"/>
      <c r="G89" s="93"/>
      <c r="H89" s="93"/>
      <c r="I89" s="93"/>
      <c r="J89" s="93"/>
      <c r="K89" s="93"/>
      <c r="L89" s="93"/>
      <c r="M89" s="93"/>
      <c r="N89" s="93"/>
    </row>
    <row r="90" spans="1:14" x14ac:dyDescent="0.35">
      <c r="A90" s="93"/>
      <c r="B90" s="93"/>
      <c r="C90" s="93"/>
      <c r="D90" s="93"/>
      <c r="E90" s="93"/>
      <c r="F90" s="93"/>
      <c r="G90" s="93"/>
      <c r="H90" s="93"/>
      <c r="I90" s="93"/>
      <c r="J90" s="93"/>
      <c r="K90" s="93"/>
      <c r="L90" s="93"/>
      <c r="M90" s="93"/>
      <c r="N90" s="93"/>
    </row>
    <row r="91" spans="1:14" x14ac:dyDescent="0.35">
      <c r="A91" s="93"/>
      <c r="B91" s="93"/>
      <c r="C91" s="93"/>
      <c r="D91" s="93"/>
      <c r="E91" s="93"/>
      <c r="F91" s="93"/>
      <c r="G91" s="93"/>
      <c r="H91" s="93"/>
      <c r="I91" s="93"/>
      <c r="J91" s="93"/>
      <c r="K91" s="93"/>
      <c r="L91" s="93"/>
      <c r="M91" s="93"/>
      <c r="N91" s="93"/>
    </row>
    <row r="92" spans="1:14" x14ac:dyDescent="0.35">
      <c r="A92" s="93"/>
      <c r="B92" s="93"/>
      <c r="C92" s="93"/>
      <c r="D92" s="93"/>
      <c r="E92" s="93"/>
      <c r="F92" s="93"/>
      <c r="G92" s="93"/>
      <c r="H92" s="93"/>
      <c r="I92" s="93"/>
      <c r="J92" s="93"/>
      <c r="K92" s="93"/>
      <c r="L92" s="93"/>
      <c r="M92" s="93"/>
      <c r="N92" s="93"/>
    </row>
    <row r="93" spans="1:14" x14ac:dyDescent="0.35">
      <c r="A93" s="93"/>
      <c r="B93" s="93"/>
      <c r="C93" s="93"/>
      <c r="D93" s="93"/>
      <c r="E93" s="93"/>
      <c r="F93" s="93"/>
      <c r="G93" s="93"/>
      <c r="H93" s="93"/>
      <c r="I93" s="93"/>
      <c r="J93" s="93"/>
      <c r="K93" s="93"/>
      <c r="L93" s="93"/>
      <c r="M93" s="93"/>
      <c r="N93" s="93"/>
    </row>
    <row r="94" spans="1:14" x14ac:dyDescent="0.35">
      <c r="A94" s="93"/>
      <c r="B94" s="93"/>
      <c r="C94" s="93"/>
      <c r="D94" s="93"/>
      <c r="E94" s="93"/>
      <c r="F94" s="93"/>
      <c r="G94" s="93"/>
      <c r="H94" s="93"/>
      <c r="I94" s="93"/>
      <c r="J94" s="93"/>
      <c r="K94" s="93"/>
      <c r="L94" s="93"/>
      <c r="M94" s="93"/>
      <c r="N94" s="93"/>
    </row>
    <row r="95" spans="1:14" x14ac:dyDescent="0.35">
      <c r="A95" s="93"/>
      <c r="B95" s="93"/>
      <c r="C95" s="93"/>
      <c r="D95" s="93"/>
      <c r="E95" s="93"/>
      <c r="F95" s="93"/>
      <c r="G95" s="93"/>
      <c r="H95" s="93"/>
      <c r="I95" s="93"/>
      <c r="J95" s="93"/>
      <c r="K95" s="93"/>
      <c r="L95" s="93"/>
      <c r="M95" s="93"/>
      <c r="N95" s="93"/>
    </row>
    <row r="96" spans="1:14" x14ac:dyDescent="0.35">
      <c r="A96" s="93"/>
      <c r="B96" s="93"/>
      <c r="C96" s="93"/>
      <c r="D96" s="93"/>
      <c r="E96" s="93"/>
      <c r="F96" s="93"/>
      <c r="G96" s="93"/>
      <c r="H96" s="93"/>
      <c r="I96" s="93"/>
      <c r="J96" s="93"/>
      <c r="K96" s="93"/>
      <c r="L96" s="93"/>
      <c r="M96" s="93"/>
      <c r="N96" s="93"/>
    </row>
    <row r="97" spans="1:14" x14ac:dyDescent="0.35">
      <c r="A97" s="93"/>
      <c r="B97" s="93"/>
      <c r="C97" s="93"/>
      <c r="D97" s="93"/>
      <c r="E97" s="93"/>
      <c r="F97" s="93"/>
      <c r="G97" s="93"/>
      <c r="H97" s="93"/>
      <c r="I97" s="93"/>
      <c r="J97" s="93"/>
      <c r="K97" s="93"/>
      <c r="L97" s="93"/>
      <c r="M97" s="93"/>
      <c r="N97" s="93"/>
    </row>
    <row r="98" spans="1:14" x14ac:dyDescent="0.35">
      <c r="A98" s="93"/>
      <c r="B98" s="93"/>
      <c r="C98" s="93"/>
      <c r="D98" s="93"/>
      <c r="E98" s="93"/>
      <c r="F98" s="93"/>
      <c r="G98" s="93"/>
      <c r="H98" s="93"/>
      <c r="I98" s="93"/>
      <c r="J98" s="93"/>
      <c r="K98" s="93"/>
      <c r="L98" s="93"/>
      <c r="M98" s="93"/>
      <c r="N98" s="93"/>
    </row>
    <row r="99" spans="1:14" x14ac:dyDescent="0.35">
      <c r="A99" s="93"/>
      <c r="B99" s="93"/>
      <c r="C99" s="93"/>
      <c r="D99" s="93"/>
      <c r="E99" s="93"/>
      <c r="F99" s="93"/>
      <c r="G99" s="93"/>
      <c r="H99" s="93"/>
      <c r="I99" s="93"/>
      <c r="J99" s="93"/>
      <c r="K99" s="93"/>
      <c r="L99" s="93"/>
      <c r="M99" s="93"/>
      <c r="N99" s="93"/>
    </row>
    <row r="100" spans="1:14" x14ac:dyDescent="0.35">
      <c r="A100" s="93"/>
      <c r="B100" s="93"/>
      <c r="C100" s="93"/>
      <c r="D100" s="93"/>
      <c r="E100" s="93"/>
      <c r="F100" s="93"/>
      <c r="G100" s="93"/>
      <c r="H100" s="93"/>
      <c r="I100" s="93"/>
      <c r="J100" s="93"/>
      <c r="K100" s="93"/>
      <c r="L100" s="93"/>
      <c r="M100" s="93"/>
      <c r="N100" s="93"/>
    </row>
    <row r="101" spans="1:14" x14ac:dyDescent="0.35">
      <c r="A101" s="93"/>
      <c r="B101" s="93"/>
      <c r="C101" s="93"/>
      <c r="D101" s="93"/>
      <c r="E101" s="93"/>
      <c r="F101" s="93"/>
      <c r="G101" s="93"/>
      <c r="H101" s="93"/>
      <c r="I101" s="93"/>
      <c r="J101" s="93"/>
      <c r="K101" s="93"/>
      <c r="L101" s="93"/>
      <c r="M101" s="93"/>
      <c r="N101" s="93"/>
    </row>
    <row r="102" spans="1:14" x14ac:dyDescent="0.35">
      <c r="A102" s="93"/>
      <c r="B102" s="93"/>
      <c r="C102" s="93"/>
      <c r="D102" s="93"/>
      <c r="E102" s="93"/>
      <c r="F102" s="93"/>
      <c r="G102" s="93"/>
      <c r="H102" s="93"/>
      <c r="I102" s="93"/>
      <c r="J102" s="93"/>
      <c r="K102" s="93"/>
      <c r="L102" s="93"/>
      <c r="M102" s="93"/>
      <c r="N102" s="93"/>
    </row>
    <row r="103" spans="1:14" x14ac:dyDescent="0.35">
      <c r="A103" s="93"/>
      <c r="B103" s="93"/>
      <c r="C103" s="93"/>
      <c r="D103" s="93"/>
      <c r="E103" s="93"/>
      <c r="F103" s="93"/>
      <c r="G103" s="93"/>
      <c r="H103" s="93"/>
      <c r="I103" s="93"/>
      <c r="J103" s="93"/>
      <c r="K103" s="93"/>
      <c r="L103" s="93"/>
      <c r="M103" s="93"/>
      <c r="N103" s="93"/>
    </row>
    <row r="104" spans="1:14" x14ac:dyDescent="0.35">
      <c r="A104" s="93"/>
      <c r="B104" s="93"/>
      <c r="C104" s="93"/>
      <c r="D104" s="93"/>
      <c r="E104" s="93"/>
      <c r="F104" s="93"/>
      <c r="G104" s="93"/>
      <c r="H104" s="93"/>
      <c r="I104" s="93"/>
      <c r="J104" s="93"/>
      <c r="K104" s="93"/>
      <c r="L104" s="93"/>
      <c r="M104" s="93"/>
      <c r="N104" s="93"/>
    </row>
    <row r="105" spans="1:14" x14ac:dyDescent="0.35">
      <c r="A105" s="93"/>
      <c r="B105" s="93"/>
      <c r="C105" s="93"/>
      <c r="D105" s="93"/>
      <c r="E105" s="93"/>
      <c r="F105" s="93"/>
      <c r="G105" s="93"/>
      <c r="H105" s="93"/>
      <c r="I105" s="93"/>
      <c r="J105" s="93"/>
      <c r="K105" s="93"/>
      <c r="L105" s="93"/>
      <c r="M105" s="93"/>
      <c r="N105" s="93"/>
    </row>
    <row r="106" spans="1:14" x14ac:dyDescent="0.35">
      <c r="A106" s="93"/>
      <c r="B106" s="93"/>
      <c r="C106" s="93"/>
      <c r="D106" s="93"/>
      <c r="E106" s="93"/>
      <c r="F106" s="93"/>
      <c r="G106" s="93"/>
      <c r="H106" s="93"/>
      <c r="I106" s="93"/>
      <c r="J106" s="93"/>
      <c r="K106" s="93"/>
      <c r="L106" s="93"/>
      <c r="M106" s="93"/>
      <c r="N106" s="93"/>
    </row>
    <row r="107" spans="1:14" x14ac:dyDescent="0.35">
      <c r="A107" s="93"/>
      <c r="B107" s="93"/>
      <c r="C107" s="93"/>
      <c r="D107" s="93"/>
      <c r="E107" s="93"/>
      <c r="F107" s="93"/>
      <c r="G107" s="93"/>
      <c r="H107" s="93"/>
      <c r="I107" s="93"/>
      <c r="J107" s="93"/>
      <c r="K107" s="93"/>
      <c r="L107" s="93"/>
      <c r="M107" s="93"/>
      <c r="N107" s="93"/>
    </row>
    <row r="108" spans="1:14" x14ac:dyDescent="0.35">
      <c r="A108" s="93"/>
      <c r="B108" s="93"/>
      <c r="C108" s="93"/>
      <c r="D108" s="93"/>
      <c r="E108" s="93"/>
      <c r="F108" s="93"/>
      <c r="G108" s="93"/>
      <c r="H108" s="93"/>
      <c r="I108" s="93"/>
      <c r="J108" s="93"/>
      <c r="K108" s="93"/>
      <c r="L108" s="93"/>
      <c r="M108" s="93"/>
      <c r="N108" s="93"/>
    </row>
    <row r="109" spans="1:14" x14ac:dyDescent="0.35">
      <c r="A109" s="93"/>
      <c r="B109" s="93"/>
      <c r="C109" s="93"/>
      <c r="D109" s="93"/>
      <c r="E109" s="93"/>
      <c r="F109" s="93"/>
      <c r="G109" s="93"/>
      <c r="H109" s="93"/>
      <c r="I109" s="93"/>
      <c r="J109" s="93"/>
      <c r="K109" s="93"/>
      <c r="L109" s="93"/>
      <c r="M109" s="93"/>
      <c r="N109" s="93"/>
    </row>
    <row r="110" spans="1:14" x14ac:dyDescent="0.35">
      <c r="A110" s="93"/>
      <c r="B110" s="93"/>
      <c r="C110" s="93"/>
      <c r="D110" s="93"/>
      <c r="E110" s="93"/>
      <c r="F110" s="93"/>
      <c r="G110" s="93"/>
      <c r="H110" s="93"/>
      <c r="I110" s="93"/>
      <c r="J110" s="93"/>
      <c r="K110" s="93"/>
      <c r="L110" s="93"/>
      <c r="M110" s="93"/>
      <c r="N110" s="93"/>
    </row>
    <row r="111" spans="1:14" x14ac:dyDescent="0.35">
      <c r="A111" s="93"/>
      <c r="B111" s="93"/>
      <c r="C111" s="93"/>
      <c r="D111" s="93"/>
      <c r="E111" s="93"/>
      <c r="F111" s="93"/>
      <c r="G111" s="93"/>
      <c r="H111" s="93"/>
      <c r="I111" s="93"/>
      <c r="J111" s="93"/>
      <c r="K111" s="93"/>
      <c r="L111" s="93"/>
      <c r="M111" s="93"/>
      <c r="N111" s="93"/>
    </row>
    <row r="112" spans="1:14" x14ac:dyDescent="0.35">
      <c r="A112" s="93"/>
      <c r="B112" s="93"/>
      <c r="C112" s="93"/>
      <c r="D112" s="93"/>
      <c r="E112" s="93"/>
      <c r="F112" s="93"/>
      <c r="G112" s="93"/>
      <c r="H112" s="93"/>
      <c r="I112" s="93"/>
      <c r="J112" s="93"/>
      <c r="K112" s="93"/>
      <c r="L112" s="93"/>
      <c r="M112" s="93"/>
      <c r="N112" s="93"/>
    </row>
    <row r="113" spans="1:14" x14ac:dyDescent="0.35">
      <c r="A113" s="93"/>
      <c r="B113" s="93"/>
      <c r="C113" s="93"/>
      <c r="D113" s="93"/>
      <c r="E113" s="93"/>
      <c r="F113" s="93"/>
      <c r="G113" s="93"/>
      <c r="H113" s="93"/>
      <c r="I113" s="93"/>
      <c r="J113" s="93"/>
      <c r="K113" s="93"/>
      <c r="L113" s="93"/>
      <c r="M113" s="93"/>
      <c r="N113" s="93"/>
    </row>
    <row r="114" spans="1:14" x14ac:dyDescent="0.35">
      <c r="A114" s="93"/>
      <c r="B114" s="93"/>
      <c r="C114" s="93"/>
      <c r="D114" s="93"/>
      <c r="E114" s="93"/>
      <c r="F114" s="93"/>
      <c r="G114" s="93"/>
      <c r="H114" s="93"/>
      <c r="I114" s="93"/>
      <c r="J114" s="93"/>
      <c r="K114" s="93"/>
      <c r="L114" s="93"/>
      <c r="M114" s="93"/>
      <c r="N114" s="93"/>
    </row>
    <row r="115" spans="1:14" x14ac:dyDescent="0.35">
      <c r="A115" s="93"/>
      <c r="B115" s="93"/>
      <c r="C115" s="93"/>
      <c r="D115" s="93"/>
      <c r="E115" s="93"/>
      <c r="F115" s="93"/>
      <c r="G115" s="93"/>
      <c r="H115" s="93"/>
      <c r="I115" s="93"/>
      <c r="J115" s="93"/>
      <c r="K115" s="93"/>
      <c r="L115" s="93"/>
      <c r="M115" s="93"/>
      <c r="N115" s="93"/>
    </row>
    <row r="116" spans="1:14" x14ac:dyDescent="0.35">
      <c r="A116" s="93"/>
      <c r="B116" s="93"/>
      <c r="C116" s="93"/>
      <c r="D116" s="93"/>
      <c r="E116" s="93"/>
      <c r="F116" s="93"/>
      <c r="G116" s="93"/>
      <c r="H116" s="93"/>
      <c r="I116" s="93"/>
      <c r="J116" s="93"/>
      <c r="K116" s="93"/>
      <c r="L116" s="93"/>
      <c r="M116" s="93"/>
      <c r="N116" s="93"/>
    </row>
    <row r="117" spans="1:14" x14ac:dyDescent="0.35">
      <c r="A117" s="93"/>
      <c r="B117" s="93"/>
      <c r="C117" s="93"/>
      <c r="D117" s="93"/>
      <c r="E117" s="93"/>
      <c r="F117" s="93"/>
      <c r="G117" s="93"/>
      <c r="H117" s="93"/>
      <c r="I117" s="93"/>
      <c r="J117" s="93"/>
      <c r="K117" s="93"/>
      <c r="L117" s="93"/>
      <c r="M117" s="93"/>
      <c r="N117" s="93"/>
    </row>
    <row r="118" spans="1:14" x14ac:dyDescent="0.35">
      <c r="A118" s="93"/>
      <c r="B118" s="93"/>
      <c r="C118" s="93"/>
      <c r="D118" s="93"/>
      <c r="E118" s="93"/>
      <c r="F118" s="93"/>
      <c r="G118" s="93"/>
      <c r="H118" s="93"/>
      <c r="I118" s="93"/>
      <c r="J118" s="93"/>
      <c r="K118" s="93"/>
      <c r="L118" s="93"/>
      <c r="M118" s="93"/>
      <c r="N118" s="93"/>
    </row>
    <row r="119" spans="1:14" x14ac:dyDescent="0.35">
      <c r="A119" s="93"/>
      <c r="B119" s="93"/>
      <c r="C119" s="93"/>
      <c r="D119" s="93"/>
      <c r="E119" s="93"/>
      <c r="F119" s="93"/>
      <c r="G119" s="93"/>
      <c r="H119" s="93"/>
      <c r="I119" s="93"/>
      <c r="J119" s="93"/>
      <c r="K119" s="93"/>
      <c r="L119" s="93"/>
      <c r="M119" s="93"/>
      <c r="N119" s="93"/>
    </row>
    <row r="120" spans="1:14" x14ac:dyDescent="0.35">
      <c r="A120" s="93"/>
      <c r="B120" s="93"/>
      <c r="C120" s="93"/>
      <c r="D120" s="93"/>
      <c r="E120" s="93"/>
      <c r="F120" s="93"/>
      <c r="G120" s="93"/>
      <c r="H120" s="93"/>
      <c r="I120" s="93"/>
      <c r="J120" s="93"/>
      <c r="K120" s="93"/>
      <c r="L120" s="93"/>
      <c r="M120" s="93"/>
      <c r="N120" s="93"/>
    </row>
    <row r="121" spans="1:14" x14ac:dyDescent="0.35">
      <c r="A121" s="93"/>
      <c r="B121" s="93"/>
      <c r="C121" s="93"/>
      <c r="D121" s="93"/>
      <c r="E121" s="93"/>
      <c r="F121" s="93"/>
      <c r="G121" s="93"/>
      <c r="H121" s="93"/>
      <c r="I121" s="93"/>
      <c r="J121" s="93"/>
      <c r="K121" s="93"/>
      <c r="L121" s="93"/>
      <c r="M121" s="93"/>
      <c r="N121" s="93"/>
    </row>
    <row r="122" spans="1:14" x14ac:dyDescent="0.35">
      <c r="A122" s="93"/>
      <c r="B122" s="93"/>
      <c r="C122" s="93"/>
      <c r="D122" s="93"/>
      <c r="E122" s="93"/>
      <c r="F122" s="93"/>
      <c r="G122" s="93"/>
      <c r="H122" s="93"/>
      <c r="I122" s="93"/>
      <c r="J122" s="93"/>
      <c r="K122" s="93"/>
      <c r="L122" s="93"/>
      <c r="M122" s="93"/>
      <c r="N122" s="93"/>
    </row>
    <row r="123" spans="1:14" x14ac:dyDescent="0.35">
      <c r="A123" s="93"/>
      <c r="B123" s="93"/>
      <c r="C123" s="93"/>
      <c r="D123" s="93"/>
      <c r="E123" s="93"/>
      <c r="F123" s="93"/>
      <c r="G123" s="93"/>
      <c r="H123" s="93"/>
      <c r="I123" s="93"/>
      <c r="J123" s="93"/>
      <c r="K123" s="93"/>
      <c r="L123" s="93"/>
      <c r="M123" s="93"/>
      <c r="N123" s="93"/>
    </row>
    <row r="124" spans="1:14" x14ac:dyDescent="0.35">
      <c r="A124" s="93"/>
      <c r="B124" s="93"/>
      <c r="C124" s="93"/>
      <c r="D124" s="93"/>
      <c r="E124" s="93"/>
      <c r="F124" s="93"/>
      <c r="G124" s="93"/>
      <c r="H124" s="93"/>
      <c r="I124" s="93"/>
      <c r="J124" s="93"/>
      <c r="K124" s="93"/>
      <c r="L124" s="93"/>
      <c r="M124" s="93"/>
      <c r="N124" s="93"/>
    </row>
    <row r="125" spans="1:14" x14ac:dyDescent="0.35">
      <c r="A125" s="93"/>
      <c r="B125" s="93"/>
      <c r="C125" s="93"/>
      <c r="D125" s="93"/>
      <c r="E125" s="93"/>
      <c r="F125" s="93"/>
      <c r="G125" s="93"/>
      <c r="H125" s="93"/>
      <c r="I125" s="93"/>
      <c r="J125" s="93"/>
      <c r="K125" s="93"/>
      <c r="L125" s="93"/>
      <c r="M125" s="93"/>
      <c r="N125" s="93"/>
    </row>
    <row r="126" spans="1:14" x14ac:dyDescent="0.35">
      <c r="A126" s="93"/>
      <c r="B126" s="93"/>
      <c r="C126" s="93"/>
      <c r="D126" s="93"/>
      <c r="E126" s="93"/>
      <c r="F126" s="93"/>
      <c r="G126" s="93"/>
      <c r="H126" s="93"/>
      <c r="I126" s="93"/>
      <c r="J126" s="93"/>
      <c r="K126" s="93"/>
      <c r="L126" s="93"/>
      <c r="M126" s="93"/>
      <c r="N126" s="93"/>
    </row>
    <row r="127" spans="1:14" x14ac:dyDescent="0.35">
      <c r="A127" s="93"/>
      <c r="B127" s="93"/>
      <c r="C127" s="93"/>
      <c r="D127" s="93"/>
      <c r="E127" s="93"/>
      <c r="F127" s="93"/>
      <c r="G127" s="93"/>
      <c r="H127" s="93"/>
      <c r="I127" s="93"/>
      <c r="J127" s="93"/>
      <c r="K127" s="93"/>
      <c r="L127" s="93"/>
      <c r="M127" s="93"/>
      <c r="N127" s="93"/>
    </row>
    <row r="128" spans="1:14" x14ac:dyDescent="0.35">
      <c r="A128" s="93"/>
      <c r="B128" s="93"/>
      <c r="C128" s="93"/>
      <c r="D128" s="93"/>
      <c r="E128" s="93"/>
      <c r="F128" s="93"/>
      <c r="G128" s="93"/>
      <c r="H128" s="93"/>
      <c r="I128" s="93"/>
      <c r="J128" s="93"/>
      <c r="K128" s="93"/>
      <c r="L128" s="93"/>
      <c r="M128" s="93"/>
      <c r="N128" s="93"/>
    </row>
    <row r="129" spans="1:14" x14ac:dyDescent="0.35">
      <c r="A129" s="93"/>
      <c r="B129" s="93"/>
      <c r="C129" s="93"/>
      <c r="D129" s="93"/>
      <c r="E129" s="93"/>
      <c r="F129" s="93"/>
      <c r="G129" s="93"/>
      <c r="H129" s="93"/>
      <c r="I129" s="93"/>
      <c r="J129" s="93"/>
      <c r="K129" s="93"/>
      <c r="L129" s="93"/>
      <c r="M129" s="93"/>
      <c r="N129" s="93"/>
    </row>
    <row r="130" spans="1:14" x14ac:dyDescent="0.35">
      <c r="A130" s="93"/>
      <c r="B130" s="93"/>
      <c r="C130" s="93"/>
      <c r="D130" s="93"/>
      <c r="E130" s="93"/>
      <c r="F130" s="93"/>
      <c r="G130" s="93"/>
      <c r="H130" s="93"/>
      <c r="I130" s="93"/>
      <c r="J130" s="93"/>
      <c r="K130" s="93"/>
      <c r="L130" s="93"/>
      <c r="M130" s="93"/>
      <c r="N130" s="93"/>
    </row>
    <row r="131" spans="1:14" x14ac:dyDescent="0.35">
      <c r="A131" s="93"/>
      <c r="B131" s="93"/>
      <c r="C131" s="93"/>
      <c r="D131" s="93"/>
      <c r="E131" s="93"/>
      <c r="F131" s="93"/>
      <c r="G131" s="93"/>
      <c r="H131" s="93"/>
      <c r="I131" s="93"/>
      <c r="J131" s="93"/>
      <c r="K131" s="93"/>
      <c r="L131" s="93"/>
      <c r="M131" s="93"/>
      <c r="N131" s="93"/>
    </row>
    <row r="132" spans="1:14" x14ac:dyDescent="0.35">
      <c r="A132" s="93"/>
      <c r="B132" s="93"/>
      <c r="C132" s="93"/>
      <c r="D132" s="93"/>
      <c r="E132" s="93"/>
      <c r="F132" s="93"/>
      <c r="G132" s="93"/>
      <c r="H132" s="93"/>
      <c r="I132" s="93"/>
      <c r="J132" s="93"/>
      <c r="K132" s="93"/>
      <c r="L132" s="93"/>
      <c r="M132" s="93"/>
      <c r="N132" s="93"/>
    </row>
    <row r="133" spans="1:14" x14ac:dyDescent="0.35">
      <c r="A133" s="93"/>
      <c r="B133" s="93"/>
      <c r="C133" s="93"/>
      <c r="D133" s="93"/>
      <c r="E133" s="93"/>
      <c r="F133" s="93"/>
      <c r="G133" s="93"/>
      <c r="H133" s="93"/>
      <c r="I133" s="93"/>
      <c r="J133" s="93"/>
      <c r="K133" s="93"/>
      <c r="L133" s="93"/>
      <c r="M133" s="93"/>
      <c r="N133" s="93"/>
    </row>
    <row r="134" spans="1:14" x14ac:dyDescent="0.35">
      <c r="A134" s="93"/>
      <c r="B134" s="93"/>
      <c r="C134" s="93"/>
      <c r="D134" s="93"/>
      <c r="E134" s="93"/>
      <c r="F134" s="93"/>
      <c r="G134" s="93"/>
      <c r="H134" s="93"/>
      <c r="I134" s="93"/>
      <c r="J134" s="93"/>
      <c r="K134" s="93"/>
      <c r="L134" s="93"/>
      <c r="M134" s="93"/>
      <c r="N134" s="93"/>
    </row>
    <row r="135" spans="1:14" x14ac:dyDescent="0.35">
      <c r="A135" s="93"/>
      <c r="B135" s="93"/>
      <c r="C135" s="93"/>
      <c r="D135" s="93"/>
      <c r="E135" s="93"/>
      <c r="F135" s="93"/>
      <c r="G135" s="93"/>
      <c r="H135" s="93"/>
      <c r="I135" s="93"/>
      <c r="J135" s="93"/>
      <c r="K135" s="93"/>
      <c r="L135" s="93"/>
      <c r="M135" s="93"/>
      <c r="N135" s="93"/>
    </row>
    <row r="136" spans="1:14" x14ac:dyDescent="0.35">
      <c r="A136" s="93"/>
      <c r="B136" s="93"/>
      <c r="C136" s="93"/>
      <c r="D136" s="93"/>
      <c r="E136" s="93"/>
      <c r="F136" s="93"/>
      <c r="G136" s="93"/>
      <c r="H136" s="93"/>
      <c r="I136" s="93"/>
      <c r="J136" s="93"/>
      <c r="K136" s="93"/>
      <c r="L136" s="93"/>
      <c r="M136" s="93"/>
      <c r="N136" s="93"/>
    </row>
    <row r="137" spans="1:14" x14ac:dyDescent="0.35">
      <c r="A137" s="93"/>
      <c r="B137" s="93"/>
      <c r="C137" s="93"/>
      <c r="D137" s="93"/>
      <c r="E137" s="93"/>
      <c r="F137" s="93"/>
      <c r="G137" s="93"/>
      <c r="H137" s="93"/>
      <c r="I137" s="93"/>
      <c r="J137" s="93"/>
      <c r="K137" s="93"/>
      <c r="L137" s="93"/>
      <c r="M137" s="93"/>
      <c r="N137" s="93"/>
    </row>
    <row r="138" spans="1:14" x14ac:dyDescent="0.35">
      <c r="A138" s="93"/>
      <c r="B138" s="93"/>
      <c r="C138" s="93"/>
      <c r="D138" s="93"/>
      <c r="E138" s="93"/>
      <c r="F138" s="93"/>
      <c r="G138" s="93"/>
      <c r="H138" s="93"/>
      <c r="I138" s="93"/>
      <c r="J138" s="93"/>
      <c r="K138" s="93"/>
      <c r="L138" s="93"/>
      <c r="M138" s="93"/>
      <c r="N138" s="93"/>
    </row>
    <row r="139" spans="1:14" x14ac:dyDescent="0.35">
      <c r="A139" s="93"/>
      <c r="B139" s="93"/>
      <c r="C139" s="93"/>
      <c r="D139" s="93"/>
      <c r="E139" s="93"/>
      <c r="F139" s="93"/>
      <c r="G139" s="93"/>
      <c r="H139" s="93"/>
      <c r="I139" s="93"/>
      <c r="J139" s="93"/>
      <c r="K139" s="93"/>
      <c r="L139" s="93"/>
      <c r="M139" s="93"/>
      <c r="N139" s="93"/>
    </row>
    <row r="140" spans="1:14" x14ac:dyDescent="0.35">
      <c r="A140" s="93"/>
      <c r="B140" s="93"/>
      <c r="C140" s="93"/>
      <c r="D140" s="93"/>
      <c r="E140" s="93"/>
      <c r="F140" s="93"/>
      <c r="G140" s="93"/>
      <c r="H140" s="93"/>
      <c r="I140" s="93"/>
      <c r="J140" s="93"/>
      <c r="K140" s="93"/>
      <c r="L140" s="93"/>
      <c r="M140" s="93"/>
      <c r="N140" s="93"/>
    </row>
    <row r="141" spans="1:14" x14ac:dyDescent="0.35">
      <c r="A141" s="93"/>
      <c r="B141" s="93"/>
      <c r="C141" s="93"/>
      <c r="D141" s="93"/>
      <c r="E141" s="93"/>
      <c r="F141" s="93"/>
      <c r="G141" s="93"/>
      <c r="H141" s="93"/>
      <c r="I141" s="93"/>
      <c r="J141" s="93"/>
      <c r="K141" s="93"/>
      <c r="L141" s="93"/>
      <c r="M141" s="93"/>
      <c r="N141" s="93"/>
    </row>
    <row r="142" spans="1:14" x14ac:dyDescent="0.35">
      <c r="A142" s="93"/>
      <c r="B142" s="93"/>
      <c r="C142" s="93"/>
      <c r="D142" s="93"/>
      <c r="E142" s="93"/>
      <c r="F142" s="93"/>
      <c r="G142" s="93"/>
      <c r="H142" s="93"/>
      <c r="I142" s="93"/>
      <c r="J142" s="93"/>
      <c r="K142" s="93"/>
      <c r="L142" s="93"/>
      <c r="M142" s="93"/>
      <c r="N142" s="93"/>
    </row>
    <row r="143" spans="1:14" x14ac:dyDescent="0.35">
      <c r="A143" s="93"/>
      <c r="B143" s="93"/>
      <c r="C143" s="93"/>
      <c r="D143" s="93"/>
      <c r="E143" s="93"/>
      <c r="F143" s="93"/>
      <c r="G143" s="93"/>
      <c r="H143" s="93"/>
      <c r="I143" s="93"/>
      <c r="J143" s="93"/>
      <c r="K143" s="93"/>
      <c r="L143" s="93"/>
      <c r="M143" s="93"/>
      <c r="N143" s="93"/>
    </row>
    <row r="144" spans="1:14" x14ac:dyDescent="0.35">
      <c r="A144" s="93"/>
      <c r="B144" s="93"/>
      <c r="C144" s="93"/>
      <c r="D144" s="93"/>
      <c r="E144" s="93"/>
      <c r="F144" s="93"/>
      <c r="G144" s="93"/>
      <c r="H144" s="93"/>
      <c r="I144" s="93"/>
      <c r="J144" s="93"/>
      <c r="K144" s="93"/>
      <c r="L144" s="93"/>
      <c r="M144" s="93"/>
      <c r="N144" s="93"/>
    </row>
    <row r="145" spans="1:14" x14ac:dyDescent="0.35">
      <c r="A145" s="93"/>
      <c r="B145" s="93"/>
      <c r="C145" s="93"/>
      <c r="D145" s="93"/>
      <c r="E145" s="93"/>
      <c r="F145" s="93"/>
      <c r="G145" s="93"/>
      <c r="H145" s="93"/>
      <c r="I145" s="93"/>
      <c r="J145" s="93"/>
      <c r="K145" s="93"/>
      <c r="L145" s="93"/>
      <c r="M145" s="93"/>
      <c r="N145" s="93"/>
    </row>
    <row r="146" spans="1:14" x14ac:dyDescent="0.35">
      <c r="A146" s="93"/>
      <c r="B146" s="93"/>
      <c r="C146" s="93"/>
      <c r="D146" s="93"/>
      <c r="E146" s="93"/>
      <c r="F146" s="93"/>
      <c r="G146" s="93"/>
      <c r="H146" s="93"/>
      <c r="I146" s="93"/>
      <c r="J146" s="93"/>
      <c r="K146" s="93"/>
      <c r="L146" s="93"/>
      <c r="M146" s="93"/>
      <c r="N146" s="93"/>
    </row>
    <row r="147" spans="1:14" x14ac:dyDescent="0.35">
      <c r="A147" s="93"/>
      <c r="B147" s="93"/>
      <c r="C147" s="93"/>
      <c r="D147" s="93"/>
      <c r="E147" s="93"/>
      <c r="F147" s="93"/>
      <c r="G147" s="93"/>
      <c r="H147" s="93"/>
      <c r="I147" s="93"/>
      <c r="J147" s="93"/>
      <c r="K147" s="93"/>
      <c r="L147" s="93"/>
      <c r="M147" s="93"/>
      <c r="N147" s="93"/>
    </row>
    <row r="148" spans="1:14" x14ac:dyDescent="0.35">
      <c r="A148" s="93"/>
      <c r="B148" s="93"/>
      <c r="C148" s="93"/>
      <c r="D148" s="93"/>
      <c r="E148" s="93"/>
      <c r="F148" s="93"/>
      <c r="G148" s="93"/>
      <c r="H148" s="93"/>
      <c r="I148" s="93"/>
      <c r="J148" s="93"/>
      <c r="K148" s="93"/>
      <c r="L148" s="93"/>
      <c r="M148" s="93"/>
      <c r="N148" s="93"/>
    </row>
    <row r="149" spans="1:14" x14ac:dyDescent="0.35">
      <c r="A149" s="93"/>
      <c r="B149" s="93"/>
      <c r="C149" s="93"/>
      <c r="D149" s="93"/>
      <c r="E149" s="93"/>
      <c r="F149" s="93"/>
      <c r="G149" s="93"/>
      <c r="H149" s="93"/>
      <c r="I149" s="93"/>
      <c r="J149" s="93"/>
      <c r="K149" s="93"/>
      <c r="L149" s="93"/>
      <c r="M149" s="93"/>
      <c r="N149" s="93"/>
    </row>
    <row r="150" spans="1:14" x14ac:dyDescent="0.35">
      <c r="A150" s="93"/>
      <c r="B150" s="93"/>
      <c r="C150" s="93"/>
      <c r="D150" s="93"/>
      <c r="E150" s="93"/>
      <c r="F150" s="93"/>
      <c r="G150" s="93"/>
      <c r="H150" s="93"/>
      <c r="I150" s="93"/>
      <c r="J150" s="93"/>
      <c r="K150" s="93"/>
      <c r="L150" s="93"/>
      <c r="M150" s="93"/>
      <c r="N150" s="93"/>
    </row>
    <row r="151" spans="1:14" x14ac:dyDescent="0.35">
      <c r="A151" s="93"/>
      <c r="B151" s="93"/>
      <c r="C151" s="93"/>
      <c r="D151" s="93"/>
      <c r="E151" s="93"/>
      <c r="F151" s="93"/>
      <c r="G151" s="93"/>
      <c r="H151" s="93"/>
      <c r="I151" s="93"/>
      <c r="J151" s="93"/>
      <c r="K151" s="93"/>
      <c r="L151" s="93"/>
      <c r="M151" s="93"/>
      <c r="N151" s="93"/>
    </row>
    <row r="152" spans="1:14" x14ac:dyDescent="0.35">
      <c r="A152" s="93"/>
      <c r="B152" s="93"/>
      <c r="C152" s="93"/>
      <c r="D152" s="93"/>
      <c r="E152" s="93"/>
      <c r="F152" s="93"/>
      <c r="G152" s="93"/>
      <c r="H152" s="93"/>
      <c r="I152" s="93"/>
      <c r="J152" s="93"/>
      <c r="K152" s="93"/>
      <c r="L152" s="93"/>
      <c r="M152" s="93"/>
      <c r="N152" s="93"/>
    </row>
    <row r="153" spans="1:14" x14ac:dyDescent="0.35">
      <c r="A153" s="93"/>
      <c r="B153" s="93"/>
      <c r="C153" s="93"/>
      <c r="D153" s="93"/>
      <c r="E153" s="93"/>
      <c r="F153" s="93"/>
      <c r="G153" s="93"/>
      <c r="H153" s="93"/>
      <c r="I153" s="93"/>
      <c r="J153" s="93"/>
      <c r="K153" s="93"/>
      <c r="L153" s="93"/>
      <c r="M153" s="93"/>
      <c r="N153" s="93"/>
    </row>
    <row r="154" spans="1:14" x14ac:dyDescent="0.35">
      <c r="A154" s="93"/>
      <c r="B154" s="93"/>
      <c r="C154" s="93"/>
      <c r="D154" s="93"/>
      <c r="E154" s="93"/>
      <c r="F154" s="93"/>
      <c r="G154" s="93"/>
      <c r="H154" s="93"/>
      <c r="I154" s="93"/>
      <c r="J154" s="93"/>
      <c r="K154" s="93"/>
      <c r="L154" s="93"/>
      <c r="M154" s="93"/>
      <c r="N154" s="93"/>
    </row>
    <row r="155" spans="1:14" x14ac:dyDescent="0.35">
      <c r="A155" s="93"/>
      <c r="B155" s="93"/>
      <c r="C155" s="93"/>
      <c r="D155" s="93"/>
      <c r="E155" s="93"/>
      <c r="F155" s="93"/>
      <c r="G155" s="93"/>
      <c r="H155" s="93"/>
      <c r="I155" s="93"/>
      <c r="J155" s="93"/>
      <c r="K155" s="93"/>
      <c r="L155" s="93"/>
      <c r="M155" s="93"/>
      <c r="N155" s="93"/>
    </row>
    <row r="156" spans="1:14" x14ac:dyDescent="0.35">
      <c r="A156" s="93"/>
      <c r="B156" s="93"/>
      <c r="C156" s="93"/>
      <c r="D156" s="93"/>
      <c r="E156" s="93"/>
      <c r="F156" s="93"/>
      <c r="G156" s="93"/>
      <c r="H156" s="93"/>
      <c r="I156" s="93"/>
      <c r="J156" s="93"/>
      <c r="K156" s="93"/>
      <c r="L156" s="93"/>
      <c r="M156" s="93"/>
      <c r="N156" s="93"/>
    </row>
    <row r="157" spans="1:14" x14ac:dyDescent="0.35">
      <c r="A157" s="93"/>
      <c r="B157" s="93"/>
      <c r="C157" s="93"/>
      <c r="D157" s="93"/>
      <c r="E157" s="93"/>
      <c r="F157" s="93"/>
      <c r="G157" s="93"/>
      <c r="H157" s="93"/>
      <c r="I157" s="93"/>
      <c r="J157" s="93"/>
      <c r="K157" s="93"/>
      <c r="L157" s="93"/>
      <c r="M157" s="93"/>
      <c r="N157" s="93"/>
    </row>
    <row r="158" spans="1:14" x14ac:dyDescent="0.35">
      <c r="A158" s="93"/>
      <c r="B158" s="93"/>
      <c r="C158" s="93"/>
      <c r="D158" s="93"/>
      <c r="E158" s="93"/>
      <c r="F158" s="93"/>
      <c r="G158" s="93"/>
      <c r="H158" s="93"/>
      <c r="I158" s="93"/>
      <c r="J158" s="93"/>
      <c r="K158" s="93"/>
      <c r="L158" s="93"/>
      <c r="M158" s="93"/>
      <c r="N158" s="93"/>
    </row>
    <row r="159" spans="1:14" x14ac:dyDescent="0.35">
      <c r="A159" s="93"/>
      <c r="B159" s="93"/>
      <c r="C159" s="93"/>
      <c r="D159" s="93"/>
      <c r="E159" s="93"/>
      <c r="F159" s="93"/>
      <c r="G159" s="93"/>
      <c r="H159" s="93"/>
      <c r="I159" s="93"/>
      <c r="J159" s="93"/>
      <c r="K159" s="93"/>
      <c r="L159" s="93"/>
      <c r="M159" s="93"/>
      <c r="N159" s="93"/>
    </row>
    <row r="160" spans="1:14" x14ac:dyDescent="0.35">
      <c r="A160" s="93"/>
      <c r="B160" s="93"/>
      <c r="C160" s="93"/>
      <c r="D160" s="93"/>
      <c r="E160" s="93"/>
      <c r="F160" s="93"/>
      <c r="G160" s="93"/>
      <c r="H160" s="93"/>
      <c r="I160" s="93"/>
      <c r="J160" s="93"/>
      <c r="K160" s="93"/>
      <c r="L160" s="93"/>
      <c r="M160" s="93"/>
      <c r="N160" s="93"/>
    </row>
    <row r="161" spans="1:14" x14ac:dyDescent="0.35">
      <c r="A161" s="93"/>
      <c r="B161" s="93"/>
      <c r="C161" s="93"/>
      <c r="D161" s="93"/>
      <c r="E161" s="93"/>
      <c r="F161" s="93"/>
      <c r="G161" s="93"/>
      <c r="H161" s="93"/>
      <c r="I161" s="93"/>
      <c r="J161" s="93"/>
      <c r="K161" s="93"/>
      <c r="L161" s="93"/>
      <c r="M161" s="93"/>
      <c r="N161" s="93"/>
    </row>
    <row r="162" spans="1:14" x14ac:dyDescent="0.35">
      <c r="A162" s="93"/>
      <c r="B162" s="93"/>
      <c r="C162" s="93"/>
      <c r="D162" s="93"/>
      <c r="E162" s="93"/>
      <c r="F162" s="93"/>
      <c r="G162" s="93"/>
      <c r="H162" s="93"/>
      <c r="I162" s="93"/>
      <c r="J162" s="93"/>
      <c r="K162" s="93"/>
      <c r="L162" s="93"/>
      <c r="M162" s="93"/>
      <c r="N162" s="93"/>
    </row>
    <row r="163" spans="1:14" x14ac:dyDescent="0.35">
      <c r="A163" s="93"/>
      <c r="B163" s="93"/>
      <c r="C163" s="93"/>
      <c r="D163" s="93"/>
      <c r="E163" s="93"/>
      <c r="F163" s="93"/>
      <c r="G163" s="93"/>
      <c r="H163" s="93"/>
      <c r="I163" s="93"/>
      <c r="J163" s="93"/>
      <c r="K163" s="93"/>
      <c r="L163" s="93"/>
      <c r="M163" s="93"/>
      <c r="N163" s="93"/>
    </row>
    <row r="164" spans="1:14" x14ac:dyDescent="0.35">
      <c r="A164" s="93"/>
      <c r="B164" s="93"/>
      <c r="C164" s="93"/>
      <c r="D164" s="93"/>
      <c r="E164" s="93"/>
      <c r="F164" s="93"/>
      <c r="G164" s="93"/>
      <c r="H164" s="93"/>
      <c r="I164" s="93"/>
      <c r="J164" s="93"/>
      <c r="K164" s="93"/>
      <c r="L164" s="93"/>
      <c r="M164" s="93"/>
      <c r="N164" s="93"/>
    </row>
    <row r="165" spans="1:14" x14ac:dyDescent="0.35">
      <c r="A165" s="93"/>
      <c r="B165" s="93"/>
      <c r="C165" s="93"/>
      <c r="D165" s="93"/>
      <c r="E165" s="93"/>
      <c r="F165" s="93"/>
      <c r="G165" s="93"/>
      <c r="H165" s="93"/>
      <c r="I165" s="93"/>
      <c r="J165" s="93"/>
      <c r="K165" s="93"/>
      <c r="L165" s="93"/>
      <c r="M165" s="93"/>
      <c r="N165" s="93"/>
    </row>
    <row r="166" spans="1:14" x14ac:dyDescent="0.35">
      <c r="A166" s="93"/>
      <c r="B166" s="93"/>
      <c r="C166" s="93"/>
      <c r="D166" s="93"/>
      <c r="E166" s="93"/>
      <c r="F166" s="93"/>
      <c r="G166" s="93"/>
      <c r="H166" s="93"/>
      <c r="I166" s="93"/>
      <c r="J166" s="93"/>
      <c r="K166" s="93"/>
      <c r="L166" s="93"/>
      <c r="M166" s="93"/>
      <c r="N166" s="93"/>
    </row>
    <row r="167" spans="1:14" x14ac:dyDescent="0.35">
      <c r="A167" s="93"/>
      <c r="B167" s="93"/>
      <c r="C167" s="93"/>
      <c r="D167" s="93"/>
      <c r="E167" s="93"/>
      <c r="F167" s="93"/>
      <c r="G167" s="93"/>
      <c r="H167" s="93"/>
      <c r="I167" s="93"/>
      <c r="J167" s="93"/>
      <c r="K167" s="93"/>
      <c r="L167" s="93"/>
      <c r="M167" s="93"/>
      <c r="N167" s="93"/>
    </row>
    <row r="168" spans="1:14" x14ac:dyDescent="0.35">
      <c r="A168" s="93"/>
      <c r="B168" s="93"/>
      <c r="C168" s="93"/>
      <c r="D168" s="93"/>
      <c r="E168" s="93"/>
      <c r="F168" s="93"/>
      <c r="G168" s="93"/>
      <c r="H168" s="93"/>
      <c r="I168" s="93"/>
      <c r="J168" s="93"/>
      <c r="K168" s="93"/>
      <c r="L168" s="93"/>
      <c r="M168" s="93"/>
      <c r="N168" s="93"/>
    </row>
    <row r="169" spans="1:14" x14ac:dyDescent="0.35">
      <c r="A169" s="93"/>
      <c r="B169" s="93"/>
      <c r="C169" s="93"/>
      <c r="D169" s="93"/>
      <c r="E169" s="93"/>
      <c r="F169" s="93"/>
      <c r="G169" s="93"/>
      <c r="H169" s="93"/>
      <c r="I169" s="93"/>
      <c r="J169" s="93"/>
      <c r="K169" s="93"/>
      <c r="L169" s="93"/>
      <c r="M169" s="93"/>
      <c r="N169" s="93"/>
    </row>
    <row r="170" spans="1:14" x14ac:dyDescent="0.35">
      <c r="A170" s="93"/>
      <c r="B170" s="93"/>
      <c r="C170" s="93"/>
      <c r="D170" s="93"/>
      <c r="E170" s="93"/>
      <c r="F170" s="93"/>
      <c r="G170" s="93"/>
      <c r="H170" s="93"/>
      <c r="I170" s="93"/>
      <c r="J170" s="93"/>
      <c r="K170" s="93"/>
      <c r="L170" s="93"/>
      <c r="M170" s="93"/>
      <c r="N170" s="93"/>
    </row>
    <row r="171" spans="1:14" x14ac:dyDescent="0.35">
      <c r="A171" s="93"/>
      <c r="B171" s="93"/>
      <c r="C171" s="93"/>
      <c r="D171" s="93"/>
      <c r="E171" s="93"/>
      <c r="F171" s="93"/>
      <c r="G171" s="93"/>
      <c r="H171" s="93"/>
      <c r="I171" s="93"/>
      <c r="J171" s="93"/>
      <c r="K171" s="93"/>
      <c r="L171" s="93"/>
      <c r="M171" s="93"/>
      <c r="N171" s="93"/>
    </row>
    <row r="172" spans="1:14" x14ac:dyDescent="0.35">
      <c r="A172" s="93"/>
      <c r="B172" s="93"/>
      <c r="C172" s="93"/>
      <c r="D172" s="93"/>
      <c r="E172" s="93"/>
      <c r="F172" s="93"/>
      <c r="G172" s="93"/>
      <c r="H172" s="93"/>
      <c r="I172" s="93"/>
      <c r="J172" s="93"/>
      <c r="K172" s="93"/>
      <c r="L172" s="93"/>
      <c r="M172" s="93"/>
      <c r="N172" s="93"/>
    </row>
    <row r="173" spans="1:14" x14ac:dyDescent="0.35">
      <c r="A173" s="93"/>
      <c r="B173" s="93"/>
      <c r="C173" s="93"/>
      <c r="D173" s="93"/>
      <c r="E173" s="93"/>
      <c r="F173" s="93"/>
      <c r="G173" s="93"/>
      <c r="H173" s="93"/>
      <c r="I173" s="93"/>
      <c r="J173" s="93"/>
      <c r="K173" s="93"/>
      <c r="L173" s="93"/>
      <c r="M173" s="93"/>
      <c r="N173" s="93"/>
    </row>
  </sheetData>
  <sheetProtection algorithmName="SHA-512" hashValue="m2Db2O5di6pecIlySfGlp7HtIpWQRlTDTM7r/ayGsFbr7kXshvrZu4iFglovV/h9+Vom8qKxa+Vl0+Zy4jK+YA==" saltValue="ISroU4Q3zRNrNs+6dVQbbg==" spinCount="100000" sheet="1" objects="1" scenarios="1"/>
  <mergeCells count="3">
    <mergeCell ref="P10:V25"/>
    <mergeCell ref="P7:V9"/>
    <mergeCell ref="A2:N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F08-73BB-4566-9FDE-B02338B1BC2E}">
  <sheetPr codeName="Sheet2">
    <outlinePr summaryRight="0"/>
  </sheetPr>
  <dimension ref="A1:AS44"/>
  <sheetViews>
    <sheetView zoomScaleNormal="100" workbookViewId="0">
      <selection sqref="A1:C1"/>
    </sheetView>
  </sheetViews>
  <sheetFormatPr defaultColWidth="24.88671875" defaultRowHeight="14.25" customHeight="1" x14ac:dyDescent="0.3"/>
  <cols>
    <col min="1" max="4" width="24.88671875" style="38"/>
    <col min="5" max="5" width="35.109375" style="38" customWidth="1"/>
    <col min="6" max="7" width="24.88671875" style="38"/>
    <col min="8" max="8" width="40" style="38" customWidth="1"/>
    <col min="9" max="9" width="34.88671875" style="38" customWidth="1"/>
    <col min="10" max="30" width="24.88671875" style="38"/>
    <col min="31" max="31" width="27.5546875" style="38" bestFit="1" customWidth="1"/>
    <col min="32" max="34" width="24.88671875" style="38"/>
    <col min="35" max="45" width="14.109375" style="38" hidden="1" customWidth="1"/>
    <col min="46" max="55" width="14.109375" style="38" customWidth="1"/>
    <col min="56" max="16384" width="24.88671875" style="38"/>
  </cols>
  <sheetData>
    <row r="1" spans="1:45" ht="15.75" customHeight="1" x14ac:dyDescent="0.3">
      <c r="A1" s="194" t="s">
        <v>3</v>
      </c>
      <c r="B1" s="187"/>
      <c r="C1" s="190"/>
      <c r="D1" s="186" t="s">
        <v>4</v>
      </c>
      <c r="E1" s="190"/>
      <c r="F1" s="186" t="s">
        <v>5</v>
      </c>
      <c r="G1" s="187"/>
      <c r="H1" s="187"/>
      <c r="I1" s="188"/>
      <c r="AD1" s="1"/>
      <c r="AE1" s="39"/>
      <c r="AF1" s="26"/>
      <c r="AG1" s="26"/>
      <c r="AH1" s="26"/>
    </row>
    <row r="2" spans="1:45" ht="15.75" customHeight="1" thickBot="1" x14ac:dyDescent="0.35">
      <c r="A2" s="191"/>
      <c r="B2" s="192"/>
      <c r="C2" s="193"/>
      <c r="D2" s="183"/>
      <c r="E2" s="189"/>
      <c r="F2" s="183"/>
      <c r="G2" s="184"/>
      <c r="H2" s="184"/>
      <c r="I2" s="185"/>
      <c r="AD2" s="1"/>
      <c r="AE2" s="1"/>
      <c r="AF2" s="26"/>
      <c r="AG2" s="26"/>
      <c r="AH2" s="26"/>
    </row>
    <row r="3" spans="1:45" ht="15.75" customHeight="1" x14ac:dyDescent="0.3"/>
    <row r="4" spans="1:45" ht="15.75" customHeight="1" x14ac:dyDescent="0.3"/>
    <row r="5" spans="1:45" ht="15.75" customHeight="1" x14ac:dyDescent="0.3">
      <c r="A5" s="201" t="s">
        <v>6</v>
      </c>
      <c r="B5" s="202"/>
      <c r="C5" s="202"/>
      <c r="D5" s="202"/>
      <c r="E5" s="203"/>
      <c r="F5" s="198" t="s">
        <v>7</v>
      </c>
      <c r="G5" s="199"/>
      <c r="H5" s="199"/>
      <c r="I5" s="200"/>
      <c r="J5" s="195" t="s">
        <v>8</v>
      </c>
      <c r="K5" s="196"/>
      <c r="L5" s="196"/>
      <c r="M5" s="197"/>
      <c r="N5" s="210" t="s">
        <v>9</v>
      </c>
      <c r="O5" s="211"/>
      <c r="P5" s="210" t="s">
        <v>10</v>
      </c>
      <c r="Q5" s="211"/>
      <c r="R5" s="210" t="s">
        <v>11</v>
      </c>
      <c r="S5" s="211"/>
      <c r="T5" s="207" t="s">
        <v>12</v>
      </c>
      <c r="U5" s="208"/>
      <c r="V5" s="208"/>
      <c r="W5" s="208"/>
      <c r="X5" s="209"/>
      <c r="Y5" s="204" t="s">
        <v>13</v>
      </c>
      <c r="Z5" s="205"/>
      <c r="AA5" s="205"/>
      <c r="AB5" s="206"/>
      <c r="AI5" s="113" t="s">
        <v>14</v>
      </c>
      <c r="AJ5" s="114"/>
      <c r="AK5" s="114"/>
      <c r="AO5" s="113" t="s">
        <v>14</v>
      </c>
      <c r="AP5" s="114"/>
      <c r="AQ5" s="114"/>
    </row>
    <row r="6" spans="1:45" ht="15.75" customHeight="1" x14ac:dyDescent="0.3">
      <c r="A6" s="28" t="s">
        <v>15</v>
      </c>
      <c r="B6" s="117" t="s">
        <v>16</v>
      </c>
      <c r="C6" s="62" t="s">
        <v>17</v>
      </c>
      <c r="D6" s="62" t="s">
        <v>18</v>
      </c>
      <c r="E6" s="29" t="s">
        <v>19</v>
      </c>
      <c r="F6" s="70" t="s">
        <v>20</v>
      </c>
      <c r="G6" s="127" t="s">
        <v>21</v>
      </c>
      <c r="H6" s="127" t="s">
        <v>22</v>
      </c>
      <c r="I6" s="160" t="s">
        <v>23</v>
      </c>
      <c r="J6" s="81" t="s">
        <v>24</v>
      </c>
      <c r="K6" s="82" t="s">
        <v>25</v>
      </c>
      <c r="L6" s="82" t="s">
        <v>26</v>
      </c>
      <c r="M6" s="159" t="s">
        <v>27</v>
      </c>
      <c r="N6" s="49" t="s">
        <v>28</v>
      </c>
      <c r="O6" s="59" t="s">
        <v>29</v>
      </c>
      <c r="P6" s="49" t="s">
        <v>28</v>
      </c>
      <c r="Q6" s="59" t="s">
        <v>29</v>
      </c>
      <c r="R6" s="49" t="s">
        <v>28</v>
      </c>
      <c r="S6" s="59" t="s">
        <v>29</v>
      </c>
      <c r="T6" s="27" t="s">
        <v>30</v>
      </c>
      <c r="U6" s="20" t="s">
        <v>31</v>
      </c>
      <c r="V6" s="20" t="s">
        <v>32</v>
      </c>
      <c r="W6" s="20" t="s">
        <v>33</v>
      </c>
      <c r="X6" s="162" t="s">
        <v>34</v>
      </c>
      <c r="Y6" s="68" t="s">
        <v>35</v>
      </c>
      <c r="Z6" s="69" t="s">
        <v>36</v>
      </c>
      <c r="AA6" s="69" t="s">
        <v>37</v>
      </c>
      <c r="AB6" s="161" t="s">
        <v>38</v>
      </c>
      <c r="AC6" s="94" t="s">
        <v>39</v>
      </c>
      <c r="AD6" s="40" t="s">
        <v>40</v>
      </c>
      <c r="AE6" s="40" t="s">
        <v>41</v>
      </c>
      <c r="AF6" s="133" t="s">
        <v>42</v>
      </c>
      <c r="AG6" s="152" t="s">
        <v>43</v>
      </c>
      <c r="AH6" s="1"/>
      <c r="AI6" s="113" t="s">
        <v>30</v>
      </c>
      <c r="AJ6" s="113" t="s">
        <v>31</v>
      </c>
      <c r="AK6" s="113" t="s">
        <v>32</v>
      </c>
      <c r="AL6" s="113" t="s">
        <v>33</v>
      </c>
      <c r="AM6" s="113" t="s">
        <v>34</v>
      </c>
      <c r="AO6" s="113" t="s">
        <v>30</v>
      </c>
      <c r="AP6" s="113" t="s">
        <v>31</v>
      </c>
      <c r="AQ6" s="113" t="s">
        <v>32</v>
      </c>
      <c r="AR6" s="113" t="s">
        <v>33</v>
      </c>
      <c r="AS6" s="113" t="s">
        <v>34</v>
      </c>
    </row>
    <row r="7" spans="1:45" ht="15.75" customHeight="1" x14ac:dyDescent="0.3">
      <c r="A7" s="22"/>
      <c r="B7" s="118"/>
      <c r="C7" s="63"/>
      <c r="D7" s="63"/>
      <c r="E7" s="23"/>
      <c r="F7" s="75"/>
      <c r="G7" s="163"/>
      <c r="H7" s="128"/>
      <c r="I7" s="76"/>
      <c r="J7" s="87"/>
      <c r="K7" s="87"/>
      <c r="L7" s="87"/>
      <c r="M7" s="88"/>
      <c r="N7" s="50"/>
      <c r="O7" s="54"/>
      <c r="P7" s="50"/>
      <c r="Q7" s="54"/>
      <c r="R7" s="51"/>
      <c r="S7" s="168"/>
      <c r="T7" s="173"/>
      <c r="U7" s="60"/>
      <c r="V7" s="60"/>
      <c r="W7" s="60"/>
      <c r="X7" s="174"/>
      <c r="Y7" s="139"/>
      <c r="Z7" s="140"/>
      <c r="AA7" s="141"/>
      <c r="AB7" s="142"/>
      <c r="AC7" s="95"/>
      <c r="AD7" s="24"/>
      <c r="AE7" s="25"/>
      <c r="AF7" s="134"/>
      <c r="AG7" s="153">
        <f>IF(S7&lt;&gt;2025,0,
   IF(AND(W7="X",I7="No"),
      (H7*_xlfn.XLOOKUP(G7,'Currency conversion'!B:B,'Currency conversion'!C:C) +
       J7*_xlfn.XLOOKUP(G7,'Currency conversion'!B:B,'Currency conversion'!C:C)),
      H7*_xlfn.XLOOKUP(G7,'Currency conversion'!B:B,'Currency conversion'!C:C)
   )
)</f>
        <v>0</v>
      </c>
      <c r="AH7" s="1"/>
      <c r="AI7" s="124">
        <f>IF(T7="X",$AG7,0)</f>
        <v>0</v>
      </c>
      <c r="AJ7" s="124">
        <f t="shared" ref="AJ7:AL7" si="0">IF(U7="X",$AG7,0)</f>
        <v>0</v>
      </c>
      <c r="AK7" s="124">
        <f t="shared" si="0"/>
        <v>0</v>
      </c>
      <c r="AL7" s="124">
        <f t="shared" si="0"/>
        <v>0</v>
      </c>
      <c r="AM7" s="124">
        <f>IF(X7="X",$AG7,0)</f>
        <v>0</v>
      </c>
      <c r="AO7" s="115">
        <f>IF(S7&lt;&gt;2025,0, COUNTIF(T7,"X"))</f>
        <v>0</v>
      </c>
      <c r="AP7" s="115">
        <f>IF(S7&lt;&gt;2025,0,COUNTIF(U7,"X"))</f>
        <v>0</v>
      </c>
      <c r="AQ7" s="115">
        <f>IF(S7&lt;&gt;2025,0,COUNTIF(V7,"X"))</f>
        <v>0</v>
      </c>
      <c r="AR7" s="115">
        <f>IF(S7&lt;&gt;2025,0,COUNTIF(W7,"X"))</f>
        <v>0</v>
      </c>
      <c r="AS7" s="115">
        <f>IF(S7&lt;&gt;2025,0,COUNTIF(X7,"X"))</f>
        <v>0</v>
      </c>
    </row>
    <row r="8" spans="1:45" ht="15.75" customHeight="1" x14ac:dyDescent="0.3">
      <c r="A8" s="7"/>
      <c r="B8" s="119"/>
      <c r="C8" s="64"/>
      <c r="D8" s="64"/>
      <c r="E8" s="8"/>
      <c r="F8" s="71"/>
      <c r="G8" s="164"/>
      <c r="H8" s="129"/>
      <c r="I8" s="72"/>
      <c r="J8" s="83"/>
      <c r="K8" s="83"/>
      <c r="L8" s="83"/>
      <c r="M8" s="84"/>
      <c r="N8" s="19"/>
      <c r="O8" s="55"/>
      <c r="P8" s="19"/>
      <c r="Q8" s="55"/>
      <c r="R8" s="19"/>
      <c r="S8" s="169"/>
      <c r="T8" s="175"/>
      <c r="U8" s="61"/>
      <c r="V8" s="61"/>
      <c r="W8" s="61"/>
      <c r="X8" s="176"/>
      <c r="Y8" s="143"/>
      <c r="Z8" s="144"/>
      <c r="AA8" s="144"/>
      <c r="AB8" s="145"/>
      <c r="AC8" s="96"/>
      <c r="AD8" s="6"/>
      <c r="AE8" s="3"/>
      <c r="AF8" s="135"/>
      <c r="AG8" s="154">
        <f>IF(S8&lt;&gt;2025,0,
   IF(AND(W8="X",I8="No"),
      (H8*_xlfn.XLOOKUP(G8,'Currency conversion'!B:B,'Currency conversion'!C:C) +
       J8*_xlfn.XLOOKUP(G8,'Currency conversion'!B:B,'Currency conversion'!C:C)),
      H8*_xlfn.XLOOKUP(G8,'Currency conversion'!B:B,'Currency conversion'!C:C)
   )
)</f>
        <v>0</v>
      </c>
      <c r="AH8" s="1"/>
      <c r="AI8" s="124">
        <f t="shared" ref="AI8:AI26" si="1">IF(T8="X",$AG8,0)</f>
        <v>0</v>
      </c>
      <c r="AJ8" s="124">
        <f t="shared" ref="AJ8:AJ26" si="2">IF(U8="X",$AG8,0)</f>
        <v>0</v>
      </c>
      <c r="AK8" s="124">
        <f t="shared" ref="AK8:AK26" si="3">IF(V8="X",$AG8,0)</f>
        <v>0</v>
      </c>
      <c r="AL8" s="124">
        <f t="shared" ref="AL8:AL26" si="4">IF(W8="X",$AG8,0)</f>
        <v>0</v>
      </c>
      <c r="AM8" s="124">
        <f t="shared" ref="AM8:AM26" si="5">IF(X8="X",$AG8,0)</f>
        <v>0</v>
      </c>
      <c r="AO8" s="115">
        <f t="shared" ref="AO8:AO26" si="6">IF(S8&lt;&gt;2025,0, COUNTIF(T8,"X"))</f>
        <v>0</v>
      </c>
      <c r="AP8" s="115">
        <f t="shared" ref="AP8:AP26" si="7">IF(S8&lt;&gt;2025,0,COUNTIF(U8,"X"))</f>
        <v>0</v>
      </c>
      <c r="AQ8" s="115">
        <f t="shared" ref="AQ8:AQ26" si="8">IF(S8&lt;&gt;2025,0,COUNTIF(V8,"X"))</f>
        <v>0</v>
      </c>
      <c r="AR8" s="115">
        <f t="shared" ref="AR8:AR26" si="9">IF(S8&lt;&gt;2025,0,COUNTIF(W8,"X"))</f>
        <v>0</v>
      </c>
      <c r="AS8" s="115">
        <f t="shared" ref="AS8:AS26" si="10">IF(S8&lt;&gt;2025,0,COUNTIF(X8,"X"))</f>
        <v>0</v>
      </c>
    </row>
    <row r="9" spans="1:45" ht="15.75" customHeight="1" x14ac:dyDescent="0.3">
      <c r="A9" s="9"/>
      <c r="B9" s="120"/>
      <c r="C9" s="65"/>
      <c r="D9" s="65"/>
      <c r="E9" s="10"/>
      <c r="F9" s="77"/>
      <c r="G9" s="165"/>
      <c r="H9" s="130"/>
      <c r="I9" s="78"/>
      <c r="J9" s="89"/>
      <c r="K9" s="89"/>
      <c r="L9" s="89"/>
      <c r="M9" s="90"/>
      <c r="N9" s="14"/>
      <c r="O9" s="56"/>
      <c r="P9" s="14"/>
      <c r="Q9" s="56"/>
      <c r="R9" s="14"/>
      <c r="S9" s="170"/>
      <c r="T9" s="177"/>
      <c r="U9" s="12"/>
      <c r="V9" s="12"/>
      <c r="W9" s="12"/>
      <c r="X9" s="178"/>
      <c r="Y9" s="146"/>
      <c r="Z9" s="147"/>
      <c r="AA9" s="147"/>
      <c r="AB9" s="148"/>
      <c r="AC9" s="97"/>
      <c r="AD9" s="5"/>
      <c r="AE9" s="2"/>
      <c r="AF9" s="136"/>
      <c r="AG9" s="155">
        <f>IF(S9&lt;&gt;2025,0,
   IF(AND(W9="X",I9="No"),
      (H9*_xlfn.XLOOKUP(G9,'Currency conversion'!B:B,'Currency conversion'!C:C) +
       J9*_xlfn.XLOOKUP(G9,'Currency conversion'!B:B,'Currency conversion'!C:C)),
      H9*_xlfn.XLOOKUP(G9,'Currency conversion'!B:B,'Currency conversion'!C:C)
   )
)</f>
        <v>0</v>
      </c>
      <c r="AH9" s="1"/>
      <c r="AI9" s="124">
        <f t="shared" si="1"/>
        <v>0</v>
      </c>
      <c r="AJ9" s="124">
        <f t="shared" si="2"/>
        <v>0</v>
      </c>
      <c r="AK9" s="124">
        <f t="shared" si="3"/>
        <v>0</v>
      </c>
      <c r="AL9" s="124">
        <f t="shared" si="4"/>
        <v>0</v>
      </c>
      <c r="AM9" s="124">
        <f t="shared" si="5"/>
        <v>0</v>
      </c>
      <c r="AO9" s="115">
        <f t="shared" si="6"/>
        <v>0</v>
      </c>
      <c r="AP9" s="115">
        <f t="shared" si="7"/>
        <v>0</v>
      </c>
      <c r="AQ9" s="115">
        <f t="shared" si="8"/>
        <v>0</v>
      </c>
      <c r="AR9" s="115">
        <f t="shared" si="9"/>
        <v>0</v>
      </c>
      <c r="AS9" s="115">
        <f t="shared" si="10"/>
        <v>0</v>
      </c>
    </row>
    <row r="10" spans="1:45" ht="15.75" customHeight="1" x14ac:dyDescent="0.3">
      <c r="A10" s="7"/>
      <c r="B10" s="119"/>
      <c r="C10" s="64"/>
      <c r="D10" s="64"/>
      <c r="E10" s="8"/>
      <c r="F10" s="71"/>
      <c r="G10" s="164"/>
      <c r="H10" s="129"/>
      <c r="I10" s="72"/>
      <c r="J10" s="83"/>
      <c r="K10" s="83"/>
      <c r="L10" s="83"/>
      <c r="M10" s="84"/>
      <c r="N10" s="13"/>
      <c r="O10" s="57"/>
      <c r="P10" s="13"/>
      <c r="Q10" s="57"/>
      <c r="R10" s="13"/>
      <c r="S10" s="171"/>
      <c r="T10" s="179"/>
      <c r="U10" s="11"/>
      <c r="V10" s="11"/>
      <c r="W10" s="11"/>
      <c r="X10" s="180"/>
      <c r="Y10" s="143"/>
      <c r="Z10" s="144"/>
      <c r="AA10" s="144"/>
      <c r="AB10" s="145"/>
      <c r="AC10" s="96"/>
      <c r="AD10" s="6"/>
      <c r="AE10" s="3"/>
      <c r="AF10" s="135"/>
      <c r="AG10" s="154">
        <f>IF(S10&lt;&gt;2025,0,
   IF(AND(W10="X",I10="No"),
      (H10*_xlfn.XLOOKUP(G10,'Currency conversion'!B:B,'Currency conversion'!C:C) +
       J10*_xlfn.XLOOKUP(G10,'Currency conversion'!B:B,'Currency conversion'!C:C)),
      H10*_xlfn.XLOOKUP(G10,'Currency conversion'!B:B,'Currency conversion'!C:C)
   )
)</f>
        <v>0</v>
      </c>
      <c r="AH10" s="1"/>
      <c r="AI10" s="124">
        <f t="shared" si="1"/>
        <v>0</v>
      </c>
      <c r="AJ10" s="124">
        <f t="shared" si="2"/>
        <v>0</v>
      </c>
      <c r="AK10" s="124">
        <f t="shared" si="3"/>
        <v>0</v>
      </c>
      <c r="AL10" s="124">
        <f t="shared" si="4"/>
        <v>0</v>
      </c>
      <c r="AM10" s="124">
        <f t="shared" si="5"/>
        <v>0</v>
      </c>
      <c r="AO10" s="115">
        <f t="shared" si="6"/>
        <v>0</v>
      </c>
      <c r="AP10" s="115">
        <f t="shared" si="7"/>
        <v>0</v>
      </c>
      <c r="AQ10" s="115">
        <f t="shared" si="8"/>
        <v>0</v>
      </c>
      <c r="AR10" s="115">
        <f t="shared" si="9"/>
        <v>0</v>
      </c>
      <c r="AS10" s="115">
        <f t="shared" si="10"/>
        <v>0</v>
      </c>
    </row>
    <row r="11" spans="1:45" ht="15.75" customHeight="1" x14ac:dyDescent="0.3">
      <c r="A11" s="9"/>
      <c r="B11" s="120"/>
      <c r="C11" s="65"/>
      <c r="D11" s="65"/>
      <c r="E11" s="10"/>
      <c r="F11" s="77"/>
      <c r="G11" s="165"/>
      <c r="H11" s="130"/>
      <c r="I11" s="78"/>
      <c r="J11" s="89"/>
      <c r="K11" s="89"/>
      <c r="L11" s="89"/>
      <c r="M11" s="90"/>
      <c r="N11" s="14"/>
      <c r="O11" s="56"/>
      <c r="P11" s="14"/>
      <c r="Q11" s="56"/>
      <c r="R11" s="14"/>
      <c r="S11" s="170"/>
      <c r="T11" s="177"/>
      <c r="U11" s="12"/>
      <c r="V11" s="12"/>
      <c r="W11" s="12"/>
      <c r="X11" s="178"/>
      <c r="Y11" s="146"/>
      <c r="Z11" s="147"/>
      <c r="AA11" s="147"/>
      <c r="AB11" s="148"/>
      <c r="AC11" s="97"/>
      <c r="AD11" s="5"/>
      <c r="AE11" s="2"/>
      <c r="AF11" s="136"/>
      <c r="AG11" s="155">
        <f>IF(S11&lt;&gt;2025,0,
   IF(AND(W11="X",I11="No"),
      (H11*_xlfn.XLOOKUP(G11,'Currency conversion'!B:B,'Currency conversion'!C:C) +
       J11*_xlfn.XLOOKUP(G11,'Currency conversion'!B:B,'Currency conversion'!C:C)),
      H11*_xlfn.XLOOKUP(G11,'Currency conversion'!B:B,'Currency conversion'!C:C)
   )
)</f>
        <v>0</v>
      </c>
      <c r="AH11" s="1"/>
      <c r="AI11" s="124">
        <f t="shared" si="1"/>
        <v>0</v>
      </c>
      <c r="AJ11" s="124">
        <f t="shared" si="2"/>
        <v>0</v>
      </c>
      <c r="AK11" s="124">
        <f t="shared" si="3"/>
        <v>0</v>
      </c>
      <c r="AL11" s="124">
        <f t="shared" si="4"/>
        <v>0</v>
      </c>
      <c r="AM11" s="124">
        <f t="shared" si="5"/>
        <v>0</v>
      </c>
      <c r="AO11" s="115">
        <f t="shared" si="6"/>
        <v>0</v>
      </c>
      <c r="AP11" s="115">
        <f t="shared" si="7"/>
        <v>0</v>
      </c>
      <c r="AQ11" s="115">
        <f t="shared" si="8"/>
        <v>0</v>
      </c>
      <c r="AR11" s="115">
        <f t="shared" si="9"/>
        <v>0</v>
      </c>
      <c r="AS11" s="115">
        <f t="shared" si="10"/>
        <v>0</v>
      </c>
    </row>
    <row r="12" spans="1:45" ht="15.75" customHeight="1" x14ac:dyDescent="0.3">
      <c r="A12" s="7"/>
      <c r="B12" s="119"/>
      <c r="C12" s="64"/>
      <c r="D12" s="64"/>
      <c r="E12" s="8"/>
      <c r="F12" s="71"/>
      <c r="G12" s="164"/>
      <c r="H12" s="129"/>
      <c r="I12" s="72"/>
      <c r="J12" s="83"/>
      <c r="K12" s="83"/>
      <c r="L12" s="83"/>
      <c r="M12" s="84"/>
      <c r="N12" s="13"/>
      <c r="O12" s="57"/>
      <c r="P12" s="13"/>
      <c r="Q12" s="57"/>
      <c r="R12" s="13"/>
      <c r="S12" s="171"/>
      <c r="T12" s="179"/>
      <c r="U12" s="11"/>
      <c r="V12" s="11"/>
      <c r="W12" s="11"/>
      <c r="X12" s="180"/>
      <c r="Y12" s="143"/>
      <c r="Z12" s="144"/>
      <c r="AA12" s="144"/>
      <c r="AB12" s="145"/>
      <c r="AC12" s="96"/>
      <c r="AD12" s="6"/>
      <c r="AE12" s="3"/>
      <c r="AF12" s="135"/>
      <c r="AG12" s="154">
        <f>IF(S12&lt;&gt;2025,0,
   IF(AND(W12="X",I12="No"),
      (H12*_xlfn.XLOOKUP(G12,'Currency conversion'!B:B,'Currency conversion'!C:C) +
       J12*_xlfn.XLOOKUP(G12,'Currency conversion'!B:B,'Currency conversion'!C:C)),
      H12*_xlfn.XLOOKUP(G12,'Currency conversion'!B:B,'Currency conversion'!C:C)
   )
)</f>
        <v>0</v>
      </c>
      <c r="AH12" s="1"/>
      <c r="AI12" s="124">
        <f t="shared" si="1"/>
        <v>0</v>
      </c>
      <c r="AJ12" s="124">
        <f t="shared" si="2"/>
        <v>0</v>
      </c>
      <c r="AK12" s="124">
        <f t="shared" si="3"/>
        <v>0</v>
      </c>
      <c r="AL12" s="124">
        <f t="shared" si="4"/>
        <v>0</v>
      </c>
      <c r="AM12" s="124">
        <f t="shared" si="5"/>
        <v>0</v>
      </c>
      <c r="AO12" s="115">
        <f t="shared" si="6"/>
        <v>0</v>
      </c>
      <c r="AP12" s="115">
        <f t="shared" si="7"/>
        <v>0</v>
      </c>
      <c r="AQ12" s="115">
        <f t="shared" si="8"/>
        <v>0</v>
      </c>
      <c r="AR12" s="115">
        <f t="shared" si="9"/>
        <v>0</v>
      </c>
      <c r="AS12" s="115">
        <f t="shared" si="10"/>
        <v>0</v>
      </c>
    </row>
    <row r="13" spans="1:45" ht="15.75" customHeight="1" x14ac:dyDescent="0.3">
      <c r="A13" s="9"/>
      <c r="B13" s="120"/>
      <c r="C13" s="65"/>
      <c r="D13" s="65"/>
      <c r="E13" s="10"/>
      <c r="F13" s="77"/>
      <c r="G13" s="165"/>
      <c r="H13" s="130"/>
      <c r="I13" s="78"/>
      <c r="J13" s="89"/>
      <c r="K13" s="89"/>
      <c r="L13" s="89"/>
      <c r="M13" s="90"/>
      <c r="N13" s="14"/>
      <c r="O13" s="56"/>
      <c r="P13" s="14"/>
      <c r="Q13" s="56"/>
      <c r="R13" s="14"/>
      <c r="S13" s="170"/>
      <c r="T13" s="177"/>
      <c r="U13" s="12"/>
      <c r="V13" s="12"/>
      <c r="W13" s="12"/>
      <c r="X13" s="178"/>
      <c r="Y13" s="146"/>
      <c r="Z13" s="147"/>
      <c r="AA13" s="147"/>
      <c r="AB13" s="148"/>
      <c r="AC13" s="97"/>
      <c r="AD13" s="5"/>
      <c r="AE13" s="2"/>
      <c r="AF13" s="136"/>
      <c r="AG13" s="155">
        <f>IF(S13&lt;&gt;2025,0,
   IF(AND(W13="X",I13="No"),
      (H13*_xlfn.XLOOKUP(G13,'Currency conversion'!B:B,'Currency conversion'!C:C) +
       J13*_xlfn.XLOOKUP(G13,'Currency conversion'!B:B,'Currency conversion'!C:C)),
      H13*_xlfn.XLOOKUP(G13,'Currency conversion'!B:B,'Currency conversion'!C:C)
   )
)</f>
        <v>0</v>
      </c>
      <c r="AH13" s="1"/>
      <c r="AI13" s="124">
        <f t="shared" si="1"/>
        <v>0</v>
      </c>
      <c r="AJ13" s="124">
        <f t="shared" si="2"/>
        <v>0</v>
      </c>
      <c r="AK13" s="124">
        <f t="shared" si="3"/>
        <v>0</v>
      </c>
      <c r="AL13" s="124">
        <f t="shared" si="4"/>
        <v>0</v>
      </c>
      <c r="AM13" s="124">
        <f t="shared" si="5"/>
        <v>0</v>
      </c>
      <c r="AO13" s="115">
        <f t="shared" si="6"/>
        <v>0</v>
      </c>
      <c r="AP13" s="115">
        <f t="shared" si="7"/>
        <v>0</v>
      </c>
      <c r="AQ13" s="115">
        <f t="shared" si="8"/>
        <v>0</v>
      </c>
      <c r="AR13" s="115">
        <f t="shared" si="9"/>
        <v>0</v>
      </c>
      <c r="AS13" s="115">
        <f t="shared" si="10"/>
        <v>0</v>
      </c>
    </row>
    <row r="14" spans="1:45" ht="15.75" customHeight="1" x14ac:dyDescent="0.3">
      <c r="A14" s="7"/>
      <c r="B14" s="119"/>
      <c r="C14" s="64"/>
      <c r="D14" s="64"/>
      <c r="E14" s="8"/>
      <c r="F14" s="71"/>
      <c r="G14" s="164"/>
      <c r="H14" s="129"/>
      <c r="I14" s="72"/>
      <c r="J14" s="83"/>
      <c r="K14" s="83"/>
      <c r="L14" s="83"/>
      <c r="M14" s="84"/>
      <c r="N14" s="13"/>
      <c r="O14" s="57"/>
      <c r="P14" s="13"/>
      <c r="Q14" s="57"/>
      <c r="R14" s="13"/>
      <c r="S14" s="171"/>
      <c r="T14" s="179"/>
      <c r="U14" s="11"/>
      <c r="V14" s="11"/>
      <c r="W14" s="11"/>
      <c r="X14" s="180"/>
      <c r="Y14" s="143"/>
      <c r="Z14" s="144"/>
      <c r="AA14" s="144"/>
      <c r="AB14" s="145"/>
      <c r="AC14" s="96"/>
      <c r="AD14" s="6"/>
      <c r="AE14" s="3"/>
      <c r="AF14" s="135"/>
      <c r="AG14" s="154">
        <f>IF(S14&lt;&gt;2025,0,
   IF(AND(W14="X",I14="No"),
      (H14*_xlfn.XLOOKUP(G14,'Currency conversion'!B:B,'Currency conversion'!C:C) +
       J14*_xlfn.XLOOKUP(G14,'Currency conversion'!B:B,'Currency conversion'!C:C)),
      H14*_xlfn.XLOOKUP(G14,'Currency conversion'!B:B,'Currency conversion'!C:C)
   )
)</f>
        <v>0</v>
      </c>
      <c r="AH14" s="1"/>
      <c r="AI14" s="124">
        <f t="shared" si="1"/>
        <v>0</v>
      </c>
      <c r="AJ14" s="124">
        <f t="shared" si="2"/>
        <v>0</v>
      </c>
      <c r="AK14" s="124">
        <f t="shared" si="3"/>
        <v>0</v>
      </c>
      <c r="AL14" s="124">
        <f t="shared" si="4"/>
        <v>0</v>
      </c>
      <c r="AM14" s="124">
        <f t="shared" si="5"/>
        <v>0</v>
      </c>
      <c r="AO14" s="115">
        <f t="shared" si="6"/>
        <v>0</v>
      </c>
      <c r="AP14" s="115">
        <f t="shared" si="7"/>
        <v>0</v>
      </c>
      <c r="AQ14" s="115">
        <f t="shared" si="8"/>
        <v>0</v>
      </c>
      <c r="AR14" s="115">
        <f t="shared" si="9"/>
        <v>0</v>
      </c>
      <c r="AS14" s="115">
        <f t="shared" si="10"/>
        <v>0</v>
      </c>
    </row>
    <row r="15" spans="1:45" ht="15.75" customHeight="1" x14ac:dyDescent="0.3">
      <c r="A15" s="9"/>
      <c r="B15" s="120"/>
      <c r="C15" s="65"/>
      <c r="D15" s="65"/>
      <c r="E15" s="10"/>
      <c r="F15" s="77"/>
      <c r="G15" s="165"/>
      <c r="H15" s="130"/>
      <c r="I15" s="78"/>
      <c r="J15" s="89"/>
      <c r="K15" s="89"/>
      <c r="L15" s="89"/>
      <c r="M15" s="90"/>
      <c r="N15" s="14"/>
      <c r="O15" s="56"/>
      <c r="P15" s="14"/>
      <c r="Q15" s="56"/>
      <c r="R15" s="14"/>
      <c r="S15" s="170"/>
      <c r="T15" s="177"/>
      <c r="U15" s="12"/>
      <c r="V15" s="12"/>
      <c r="W15" s="12"/>
      <c r="X15" s="178"/>
      <c r="Y15" s="146"/>
      <c r="Z15" s="147"/>
      <c r="AA15" s="147"/>
      <c r="AB15" s="148"/>
      <c r="AC15" s="97"/>
      <c r="AD15" s="5"/>
      <c r="AE15" s="2"/>
      <c r="AF15" s="136"/>
      <c r="AG15" s="155">
        <f>IF(S15&lt;&gt;2025,0,
   IF(AND(W15="X",I15="No"),
      (H15*_xlfn.XLOOKUP(G15,'Currency conversion'!B:B,'Currency conversion'!C:C) +
       J15*_xlfn.XLOOKUP(G15,'Currency conversion'!B:B,'Currency conversion'!C:C)),
      H15*_xlfn.XLOOKUP(G15,'Currency conversion'!B:B,'Currency conversion'!C:C)
   )
)</f>
        <v>0</v>
      </c>
      <c r="AH15" s="1"/>
      <c r="AI15" s="124">
        <f t="shared" si="1"/>
        <v>0</v>
      </c>
      <c r="AJ15" s="124">
        <f t="shared" si="2"/>
        <v>0</v>
      </c>
      <c r="AK15" s="124">
        <f t="shared" si="3"/>
        <v>0</v>
      </c>
      <c r="AL15" s="124">
        <f t="shared" si="4"/>
        <v>0</v>
      </c>
      <c r="AM15" s="124">
        <f t="shared" si="5"/>
        <v>0</v>
      </c>
      <c r="AO15" s="115">
        <f t="shared" si="6"/>
        <v>0</v>
      </c>
      <c r="AP15" s="115">
        <f t="shared" si="7"/>
        <v>0</v>
      </c>
      <c r="AQ15" s="115">
        <f t="shared" si="8"/>
        <v>0</v>
      </c>
      <c r="AR15" s="115">
        <f t="shared" si="9"/>
        <v>0</v>
      </c>
      <c r="AS15" s="115">
        <f t="shared" si="10"/>
        <v>0</v>
      </c>
    </row>
    <row r="16" spans="1:45" ht="15.75" customHeight="1" x14ac:dyDescent="0.3">
      <c r="A16" s="7"/>
      <c r="B16" s="119"/>
      <c r="C16" s="64"/>
      <c r="D16" s="64"/>
      <c r="E16" s="8"/>
      <c r="F16" s="71"/>
      <c r="G16" s="164"/>
      <c r="H16" s="129"/>
      <c r="I16" s="72"/>
      <c r="J16" s="83"/>
      <c r="K16" s="83"/>
      <c r="L16" s="83"/>
      <c r="M16" s="84"/>
      <c r="N16" s="13"/>
      <c r="O16" s="57"/>
      <c r="P16" s="13"/>
      <c r="Q16" s="57"/>
      <c r="R16" s="13"/>
      <c r="S16" s="171"/>
      <c r="T16" s="179"/>
      <c r="U16" s="11"/>
      <c r="V16" s="11"/>
      <c r="W16" s="11"/>
      <c r="X16" s="180"/>
      <c r="Y16" s="143"/>
      <c r="Z16" s="144"/>
      <c r="AA16" s="144"/>
      <c r="AB16" s="145"/>
      <c r="AC16" s="96"/>
      <c r="AD16" s="6"/>
      <c r="AE16" s="3"/>
      <c r="AF16" s="135"/>
      <c r="AG16" s="154">
        <f>IF(S16&lt;&gt;2025,0,
   IF(AND(W16="X",I16="No"),
      (H16*_xlfn.XLOOKUP(G16,'Currency conversion'!B:B,'Currency conversion'!C:C) +
       J16*_xlfn.XLOOKUP(G16,'Currency conversion'!B:B,'Currency conversion'!C:C)),
      H16*_xlfn.XLOOKUP(G16,'Currency conversion'!B:B,'Currency conversion'!C:C)
   )
)</f>
        <v>0</v>
      </c>
      <c r="AH16" s="1"/>
      <c r="AI16" s="124">
        <f t="shared" si="1"/>
        <v>0</v>
      </c>
      <c r="AJ16" s="124">
        <f t="shared" si="2"/>
        <v>0</v>
      </c>
      <c r="AK16" s="124">
        <f t="shared" si="3"/>
        <v>0</v>
      </c>
      <c r="AL16" s="124">
        <f t="shared" si="4"/>
        <v>0</v>
      </c>
      <c r="AM16" s="124">
        <f t="shared" si="5"/>
        <v>0</v>
      </c>
      <c r="AO16" s="115">
        <f t="shared" si="6"/>
        <v>0</v>
      </c>
      <c r="AP16" s="115">
        <f t="shared" si="7"/>
        <v>0</v>
      </c>
      <c r="AQ16" s="115">
        <f t="shared" si="8"/>
        <v>0</v>
      </c>
      <c r="AR16" s="115">
        <f t="shared" si="9"/>
        <v>0</v>
      </c>
      <c r="AS16" s="115">
        <f t="shared" si="10"/>
        <v>0</v>
      </c>
    </row>
    <row r="17" spans="1:45" ht="15.75" customHeight="1" x14ac:dyDescent="0.3">
      <c r="A17" s="9"/>
      <c r="B17" s="120"/>
      <c r="C17" s="65"/>
      <c r="D17" s="65"/>
      <c r="E17" s="10"/>
      <c r="F17" s="77"/>
      <c r="G17" s="165"/>
      <c r="H17" s="130"/>
      <c r="I17" s="78"/>
      <c r="J17" s="89"/>
      <c r="K17" s="89"/>
      <c r="L17" s="89"/>
      <c r="M17" s="90"/>
      <c r="N17" s="14"/>
      <c r="O17" s="56"/>
      <c r="P17" s="14"/>
      <c r="Q17" s="56"/>
      <c r="R17" s="14"/>
      <c r="S17" s="170"/>
      <c r="T17" s="177"/>
      <c r="U17" s="12"/>
      <c r="V17" s="12"/>
      <c r="W17" s="12"/>
      <c r="X17" s="178"/>
      <c r="Y17" s="146"/>
      <c r="Z17" s="147"/>
      <c r="AA17" s="147"/>
      <c r="AB17" s="148"/>
      <c r="AC17" s="97"/>
      <c r="AD17" s="5"/>
      <c r="AE17" s="2"/>
      <c r="AF17" s="136"/>
      <c r="AG17" s="155">
        <f>IF(S17&lt;&gt;2025,0,
   IF(AND(W17="X",I17="No"),
      (H17*_xlfn.XLOOKUP(G17,'Currency conversion'!B:B,'Currency conversion'!C:C) +
       J17*_xlfn.XLOOKUP(G17,'Currency conversion'!B:B,'Currency conversion'!C:C)),
      H17*_xlfn.XLOOKUP(G17,'Currency conversion'!B:B,'Currency conversion'!C:C)
   )
)</f>
        <v>0</v>
      </c>
      <c r="AH17" s="1"/>
      <c r="AI17" s="124">
        <f t="shared" si="1"/>
        <v>0</v>
      </c>
      <c r="AJ17" s="124">
        <f t="shared" si="2"/>
        <v>0</v>
      </c>
      <c r="AK17" s="124">
        <f t="shared" si="3"/>
        <v>0</v>
      </c>
      <c r="AL17" s="124">
        <f t="shared" si="4"/>
        <v>0</v>
      </c>
      <c r="AM17" s="124">
        <f t="shared" si="5"/>
        <v>0</v>
      </c>
      <c r="AO17" s="115">
        <f t="shared" si="6"/>
        <v>0</v>
      </c>
      <c r="AP17" s="115">
        <f t="shared" si="7"/>
        <v>0</v>
      </c>
      <c r="AQ17" s="115">
        <f t="shared" si="8"/>
        <v>0</v>
      </c>
      <c r="AR17" s="115">
        <f t="shared" si="9"/>
        <v>0</v>
      </c>
      <c r="AS17" s="115">
        <f t="shared" si="10"/>
        <v>0</v>
      </c>
    </row>
    <row r="18" spans="1:45" ht="15.75" customHeight="1" x14ac:dyDescent="0.3">
      <c r="A18" s="7"/>
      <c r="B18" s="119"/>
      <c r="C18" s="64"/>
      <c r="D18" s="64"/>
      <c r="E18" s="8"/>
      <c r="F18" s="71"/>
      <c r="G18" s="164"/>
      <c r="H18" s="129"/>
      <c r="I18" s="72"/>
      <c r="J18" s="83"/>
      <c r="K18" s="83"/>
      <c r="L18" s="83"/>
      <c r="M18" s="84"/>
      <c r="N18" s="13"/>
      <c r="O18" s="57"/>
      <c r="P18" s="13"/>
      <c r="Q18" s="57"/>
      <c r="R18" s="13"/>
      <c r="S18" s="171"/>
      <c r="T18" s="179"/>
      <c r="U18" s="11"/>
      <c r="V18" s="11"/>
      <c r="W18" s="11"/>
      <c r="X18" s="180"/>
      <c r="Y18" s="143"/>
      <c r="Z18" s="144"/>
      <c r="AA18" s="144"/>
      <c r="AB18" s="145"/>
      <c r="AC18" s="96"/>
      <c r="AD18" s="6"/>
      <c r="AE18" s="3"/>
      <c r="AF18" s="135"/>
      <c r="AG18" s="154">
        <f>IF(S18&lt;&gt;2025,0,
   IF(AND(W18="X",I18="No"),
      (H18*_xlfn.XLOOKUP(G18,'Currency conversion'!B:B,'Currency conversion'!C:C) +
       J18*_xlfn.XLOOKUP(G18,'Currency conversion'!B:B,'Currency conversion'!C:C)),
      H18*_xlfn.XLOOKUP(G18,'Currency conversion'!B:B,'Currency conversion'!C:C)
   )
)</f>
        <v>0</v>
      </c>
      <c r="AH18" s="1"/>
      <c r="AI18" s="124">
        <f t="shared" si="1"/>
        <v>0</v>
      </c>
      <c r="AJ18" s="124">
        <f t="shared" si="2"/>
        <v>0</v>
      </c>
      <c r="AK18" s="124">
        <f t="shared" si="3"/>
        <v>0</v>
      </c>
      <c r="AL18" s="124">
        <f t="shared" si="4"/>
        <v>0</v>
      </c>
      <c r="AM18" s="124">
        <f t="shared" si="5"/>
        <v>0</v>
      </c>
      <c r="AO18" s="115">
        <f t="shared" si="6"/>
        <v>0</v>
      </c>
      <c r="AP18" s="115">
        <f t="shared" si="7"/>
        <v>0</v>
      </c>
      <c r="AQ18" s="115">
        <f t="shared" si="8"/>
        <v>0</v>
      </c>
      <c r="AR18" s="115">
        <f t="shared" si="9"/>
        <v>0</v>
      </c>
      <c r="AS18" s="115">
        <f t="shared" si="10"/>
        <v>0</v>
      </c>
    </row>
    <row r="19" spans="1:45" ht="15.75" customHeight="1" x14ac:dyDescent="0.3">
      <c r="A19" s="9"/>
      <c r="B19" s="120"/>
      <c r="C19" s="65"/>
      <c r="D19" s="65"/>
      <c r="E19" s="10"/>
      <c r="F19" s="77"/>
      <c r="G19" s="165"/>
      <c r="H19" s="130"/>
      <c r="I19" s="78"/>
      <c r="J19" s="89"/>
      <c r="K19" s="89"/>
      <c r="L19" s="89"/>
      <c r="M19" s="90"/>
      <c r="N19" s="14"/>
      <c r="O19" s="56"/>
      <c r="P19" s="14"/>
      <c r="Q19" s="56"/>
      <c r="R19" s="14"/>
      <c r="S19" s="170"/>
      <c r="T19" s="177"/>
      <c r="U19" s="12"/>
      <c r="V19" s="12"/>
      <c r="W19" s="12"/>
      <c r="X19" s="178"/>
      <c r="Y19" s="146"/>
      <c r="Z19" s="147"/>
      <c r="AA19" s="147"/>
      <c r="AB19" s="148"/>
      <c r="AC19" s="97"/>
      <c r="AD19" s="5"/>
      <c r="AE19" s="2"/>
      <c r="AF19" s="136"/>
      <c r="AG19" s="155">
        <f>IF(S19&lt;&gt;2025,0,
   IF(AND(W19="X",I19="No"),
      (H19*_xlfn.XLOOKUP(G19,'Currency conversion'!B:B,'Currency conversion'!C:C) +
       J19*_xlfn.XLOOKUP(G19,'Currency conversion'!B:B,'Currency conversion'!C:C)),
      H19*_xlfn.XLOOKUP(G19,'Currency conversion'!B:B,'Currency conversion'!C:C)
   )
)</f>
        <v>0</v>
      </c>
      <c r="AH19" s="1"/>
      <c r="AI19" s="124">
        <f t="shared" si="1"/>
        <v>0</v>
      </c>
      <c r="AJ19" s="124">
        <f t="shared" si="2"/>
        <v>0</v>
      </c>
      <c r="AK19" s="124">
        <f t="shared" si="3"/>
        <v>0</v>
      </c>
      <c r="AL19" s="124">
        <f t="shared" si="4"/>
        <v>0</v>
      </c>
      <c r="AM19" s="124">
        <f t="shared" si="5"/>
        <v>0</v>
      </c>
      <c r="AO19" s="115">
        <f t="shared" si="6"/>
        <v>0</v>
      </c>
      <c r="AP19" s="115">
        <f t="shared" si="7"/>
        <v>0</v>
      </c>
      <c r="AQ19" s="115">
        <f t="shared" si="8"/>
        <v>0</v>
      </c>
      <c r="AR19" s="115">
        <f t="shared" si="9"/>
        <v>0</v>
      </c>
      <c r="AS19" s="115">
        <f t="shared" si="10"/>
        <v>0</v>
      </c>
    </row>
    <row r="20" spans="1:45" ht="15.75" customHeight="1" x14ac:dyDescent="0.3">
      <c r="A20" s="7"/>
      <c r="B20" s="119"/>
      <c r="C20" s="64"/>
      <c r="D20" s="64"/>
      <c r="E20" s="8"/>
      <c r="F20" s="71"/>
      <c r="G20" s="164"/>
      <c r="H20" s="129"/>
      <c r="I20" s="72"/>
      <c r="J20" s="83"/>
      <c r="K20" s="83"/>
      <c r="L20" s="83"/>
      <c r="M20" s="84"/>
      <c r="N20" s="13"/>
      <c r="O20" s="57"/>
      <c r="P20" s="13"/>
      <c r="Q20" s="57"/>
      <c r="R20" s="13"/>
      <c r="S20" s="171"/>
      <c r="T20" s="179"/>
      <c r="U20" s="11"/>
      <c r="V20" s="11"/>
      <c r="W20" s="11"/>
      <c r="X20" s="180"/>
      <c r="Y20" s="143"/>
      <c r="Z20" s="144"/>
      <c r="AA20" s="144"/>
      <c r="AB20" s="145"/>
      <c r="AC20" s="96"/>
      <c r="AD20" s="6"/>
      <c r="AE20" s="3"/>
      <c r="AF20" s="135"/>
      <c r="AG20" s="154">
        <f>IF(S20&lt;&gt;2025,0,
   IF(AND(W20="X",I20="No"),
      (H20*_xlfn.XLOOKUP(G20,'Currency conversion'!B:B,'Currency conversion'!C:C) +
       J20*_xlfn.XLOOKUP(G20,'Currency conversion'!B:B,'Currency conversion'!C:C)),
      H20*_xlfn.XLOOKUP(G20,'Currency conversion'!B:B,'Currency conversion'!C:C)
   )
)</f>
        <v>0</v>
      </c>
      <c r="AH20" s="1"/>
      <c r="AI20" s="124">
        <f t="shared" si="1"/>
        <v>0</v>
      </c>
      <c r="AJ20" s="124">
        <f t="shared" si="2"/>
        <v>0</v>
      </c>
      <c r="AK20" s="124">
        <f t="shared" si="3"/>
        <v>0</v>
      </c>
      <c r="AL20" s="124">
        <f t="shared" si="4"/>
        <v>0</v>
      </c>
      <c r="AM20" s="124">
        <f t="shared" si="5"/>
        <v>0</v>
      </c>
      <c r="AO20" s="115">
        <f t="shared" si="6"/>
        <v>0</v>
      </c>
      <c r="AP20" s="115">
        <f t="shared" si="7"/>
        <v>0</v>
      </c>
      <c r="AQ20" s="115">
        <f t="shared" si="8"/>
        <v>0</v>
      </c>
      <c r="AR20" s="115">
        <f t="shared" si="9"/>
        <v>0</v>
      </c>
      <c r="AS20" s="115">
        <f t="shared" si="10"/>
        <v>0</v>
      </c>
    </row>
    <row r="21" spans="1:45" ht="15.75" customHeight="1" x14ac:dyDescent="0.3">
      <c r="A21" s="9"/>
      <c r="B21" s="120"/>
      <c r="C21" s="65"/>
      <c r="D21" s="65"/>
      <c r="E21" s="10"/>
      <c r="F21" s="77"/>
      <c r="G21" s="165"/>
      <c r="H21" s="130"/>
      <c r="I21" s="78"/>
      <c r="J21" s="89"/>
      <c r="K21" s="89"/>
      <c r="L21" s="89"/>
      <c r="M21" s="90"/>
      <c r="N21" s="14"/>
      <c r="O21" s="56"/>
      <c r="P21" s="14"/>
      <c r="Q21" s="56"/>
      <c r="R21" s="14"/>
      <c r="S21" s="170"/>
      <c r="T21" s="177"/>
      <c r="U21" s="12"/>
      <c r="V21" s="12"/>
      <c r="W21" s="12"/>
      <c r="X21" s="178"/>
      <c r="Y21" s="146"/>
      <c r="Z21" s="147"/>
      <c r="AA21" s="147"/>
      <c r="AB21" s="148"/>
      <c r="AC21" s="97"/>
      <c r="AD21" s="5"/>
      <c r="AE21" s="2"/>
      <c r="AF21" s="136"/>
      <c r="AG21" s="155">
        <f>IF(S21&lt;&gt;2025,0,
   IF(AND(W21="X",I21="No"),
      (H21*_xlfn.XLOOKUP(G21,'Currency conversion'!B:B,'Currency conversion'!C:C) +
       J21*_xlfn.XLOOKUP(G21,'Currency conversion'!B:B,'Currency conversion'!C:C)),
      H21*_xlfn.XLOOKUP(G21,'Currency conversion'!B:B,'Currency conversion'!C:C)
   )
)</f>
        <v>0</v>
      </c>
      <c r="AH21" s="1"/>
      <c r="AI21" s="124">
        <f t="shared" si="1"/>
        <v>0</v>
      </c>
      <c r="AJ21" s="124">
        <f t="shared" si="2"/>
        <v>0</v>
      </c>
      <c r="AK21" s="124">
        <f t="shared" si="3"/>
        <v>0</v>
      </c>
      <c r="AL21" s="124">
        <f t="shared" si="4"/>
        <v>0</v>
      </c>
      <c r="AM21" s="124">
        <f t="shared" si="5"/>
        <v>0</v>
      </c>
      <c r="AO21" s="115">
        <f t="shared" si="6"/>
        <v>0</v>
      </c>
      <c r="AP21" s="115">
        <f t="shared" si="7"/>
        <v>0</v>
      </c>
      <c r="AQ21" s="115">
        <f t="shared" si="8"/>
        <v>0</v>
      </c>
      <c r="AR21" s="115">
        <f t="shared" si="9"/>
        <v>0</v>
      </c>
      <c r="AS21" s="115">
        <f t="shared" si="10"/>
        <v>0</v>
      </c>
    </row>
    <row r="22" spans="1:45" ht="15.75" customHeight="1" x14ac:dyDescent="0.3">
      <c r="A22" s="7"/>
      <c r="B22" s="119"/>
      <c r="C22" s="64"/>
      <c r="D22" s="64"/>
      <c r="E22" s="8"/>
      <c r="F22" s="71"/>
      <c r="G22" s="164"/>
      <c r="H22" s="129"/>
      <c r="I22" s="72"/>
      <c r="J22" s="83"/>
      <c r="K22" s="83"/>
      <c r="L22" s="83"/>
      <c r="M22" s="84"/>
      <c r="N22" s="13"/>
      <c r="O22" s="57"/>
      <c r="P22" s="13"/>
      <c r="Q22" s="57"/>
      <c r="R22" s="13"/>
      <c r="S22" s="171"/>
      <c r="T22" s="179"/>
      <c r="U22" s="11"/>
      <c r="V22" s="11"/>
      <c r="W22" s="11"/>
      <c r="X22" s="180"/>
      <c r="Y22" s="143"/>
      <c r="Z22" s="144"/>
      <c r="AA22" s="144"/>
      <c r="AB22" s="145"/>
      <c r="AC22" s="96"/>
      <c r="AD22" s="6"/>
      <c r="AE22" s="3"/>
      <c r="AF22" s="135"/>
      <c r="AG22" s="154">
        <f>IF(S22&lt;&gt;2025,0,
   IF(AND(W22="X",I22="No"),
      (H22*_xlfn.XLOOKUP(G22,'Currency conversion'!B:B,'Currency conversion'!C:C) +
       J22*_xlfn.XLOOKUP(G22,'Currency conversion'!B:B,'Currency conversion'!C:C)),
      H22*_xlfn.XLOOKUP(G22,'Currency conversion'!B:B,'Currency conversion'!C:C)
   )
)</f>
        <v>0</v>
      </c>
      <c r="AH22" s="1"/>
      <c r="AI22" s="124">
        <f t="shared" si="1"/>
        <v>0</v>
      </c>
      <c r="AJ22" s="124">
        <f t="shared" si="2"/>
        <v>0</v>
      </c>
      <c r="AK22" s="124">
        <f t="shared" si="3"/>
        <v>0</v>
      </c>
      <c r="AL22" s="124">
        <f t="shared" si="4"/>
        <v>0</v>
      </c>
      <c r="AM22" s="124">
        <f t="shared" si="5"/>
        <v>0</v>
      </c>
      <c r="AO22" s="115">
        <f t="shared" si="6"/>
        <v>0</v>
      </c>
      <c r="AP22" s="115">
        <f t="shared" si="7"/>
        <v>0</v>
      </c>
      <c r="AQ22" s="115">
        <f t="shared" si="8"/>
        <v>0</v>
      </c>
      <c r="AR22" s="115">
        <f t="shared" si="9"/>
        <v>0</v>
      </c>
      <c r="AS22" s="115">
        <f t="shared" si="10"/>
        <v>0</v>
      </c>
    </row>
    <row r="23" spans="1:45" ht="15.75" customHeight="1" x14ac:dyDescent="0.3">
      <c r="A23" s="9"/>
      <c r="B23" s="120"/>
      <c r="C23" s="65"/>
      <c r="D23" s="65"/>
      <c r="E23" s="10"/>
      <c r="F23" s="77"/>
      <c r="G23" s="165"/>
      <c r="H23" s="130"/>
      <c r="I23" s="78"/>
      <c r="J23" s="89"/>
      <c r="K23" s="89"/>
      <c r="L23" s="89"/>
      <c r="M23" s="90"/>
      <c r="N23" s="14"/>
      <c r="O23" s="56"/>
      <c r="P23" s="14"/>
      <c r="Q23" s="56"/>
      <c r="R23" s="14"/>
      <c r="S23" s="170"/>
      <c r="T23" s="177"/>
      <c r="U23" s="12"/>
      <c r="V23" s="12"/>
      <c r="W23" s="12"/>
      <c r="X23" s="178"/>
      <c r="Y23" s="146"/>
      <c r="Z23" s="147"/>
      <c r="AA23" s="147"/>
      <c r="AB23" s="148"/>
      <c r="AC23" s="97"/>
      <c r="AD23" s="5"/>
      <c r="AE23" s="2"/>
      <c r="AF23" s="136"/>
      <c r="AG23" s="155">
        <f>IF(S23&lt;&gt;2025,0,
   IF(AND(W23="X",I23="No"),
      (H23*_xlfn.XLOOKUP(G23,'Currency conversion'!B:B,'Currency conversion'!C:C) +
       J23*_xlfn.XLOOKUP(G23,'Currency conversion'!B:B,'Currency conversion'!C:C)),
      H23*_xlfn.XLOOKUP(G23,'Currency conversion'!B:B,'Currency conversion'!C:C)
   )
)</f>
        <v>0</v>
      </c>
      <c r="AH23" s="1"/>
      <c r="AI23" s="124">
        <f t="shared" si="1"/>
        <v>0</v>
      </c>
      <c r="AJ23" s="124">
        <f t="shared" si="2"/>
        <v>0</v>
      </c>
      <c r="AK23" s="124">
        <f t="shared" si="3"/>
        <v>0</v>
      </c>
      <c r="AL23" s="124">
        <f t="shared" si="4"/>
        <v>0</v>
      </c>
      <c r="AM23" s="124">
        <f t="shared" si="5"/>
        <v>0</v>
      </c>
      <c r="AO23" s="115">
        <f t="shared" si="6"/>
        <v>0</v>
      </c>
      <c r="AP23" s="115">
        <f t="shared" si="7"/>
        <v>0</v>
      </c>
      <c r="AQ23" s="115">
        <f t="shared" si="8"/>
        <v>0</v>
      </c>
      <c r="AR23" s="115">
        <f t="shared" si="9"/>
        <v>0</v>
      </c>
      <c r="AS23" s="115">
        <f t="shared" si="10"/>
        <v>0</v>
      </c>
    </row>
    <row r="24" spans="1:45" ht="15.75" customHeight="1" x14ac:dyDescent="0.3">
      <c r="A24" s="7"/>
      <c r="B24" s="119"/>
      <c r="C24" s="64"/>
      <c r="D24" s="64"/>
      <c r="E24" s="8"/>
      <c r="F24" s="71"/>
      <c r="G24" s="164"/>
      <c r="H24" s="129"/>
      <c r="I24" s="72"/>
      <c r="J24" s="83"/>
      <c r="K24" s="83"/>
      <c r="L24" s="83"/>
      <c r="M24" s="84"/>
      <c r="N24" s="13"/>
      <c r="O24" s="57"/>
      <c r="P24" s="13"/>
      <c r="Q24" s="57"/>
      <c r="R24" s="13"/>
      <c r="S24" s="171"/>
      <c r="T24" s="179"/>
      <c r="U24" s="11"/>
      <c r="V24" s="11"/>
      <c r="W24" s="11"/>
      <c r="X24" s="180"/>
      <c r="Y24" s="143"/>
      <c r="Z24" s="144"/>
      <c r="AA24" s="144"/>
      <c r="AB24" s="145"/>
      <c r="AC24" s="96"/>
      <c r="AD24" s="6"/>
      <c r="AE24" s="3"/>
      <c r="AF24" s="135"/>
      <c r="AG24" s="154">
        <f>IF(S24&lt;&gt;2025,0,
   IF(AND(W24="X",I24="No"),
      (H24*_xlfn.XLOOKUP(G24,'Currency conversion'!B:B,'Currency conversion'!C:C) +
       J24*_xlfn.XLOOKUP(G24,'Currency conversion'!B:B,'Currency conversion'!C:C)),
      H24*_xlfn.XLOOKUP(G24,'Currency conversion'!B:B,'Currency conversion'!C:C)
   )
)</f>
        <v>0</v>
      </c>
      <c r="AH24" s="1"/>
      <c r="AI24" s="124">
        <f t="shared" si="1"/>
        <v>0</v>
      </c>
      <c r="AJ24" s="124">
        <f t="shared" si="2"/>
        <v>0</v>
      </c>
      <c r="AK24" s="124">
        <f t="shared" si="3"/>
        <v>0</v>
      </c>
      <c r="AL24" s="124">
        <f t="shared" si="4"/>
        <v>0</v>
      </c>
      <c r="AM24" s="124">
        <f t="shared" si="5"/>
        <v>0</v>
      </c>
      <c r="AO24" s="115">
        <f t="shared" si="6"/>
        <v>0</v>
      </c>
      <c r="AP24" s="115">
        <f t="shared" si="7"/>
        <v>0</v>
      </c>
      <c r="AQ24" s="115">
        <f t="shared" si="8"/>
        <v>0</v>
      </c>
      <c r="AR24" s="115">
        <f t="shared" si="9"/>
        <v>0</v>
      </c>
      <c r="AS24" s="115">
        <f t="shared" si="10"/>
        <v>0</v>
      </c>
    </row>
    <row r="25" spans="1:45" ht="15.75" customHeight="1" x14ac:dyDescent="0.3">
      <c r="A25" s="41"/>
      <c r="B25" s="121"/>
      <c r="C25" s="66"/>
      <c r="D25" s="66"/>
      <c r="E25" s="42"/>
      <c r="F25" s="79"/>
      <c r="G25" s="166"/>
      <c r="H25" s="131"/>
      <c r="I25" s="80"/>
      <c r="J25" s="91"/>
      <c r="K25" s="91"/>
      <c r="L25" s="91"/>
      <c r="M25" s="92"/>
      <c r="N25" s="14"/>
      <c r="O25" s="56"/>
      <c r="P25" s="14"/>
      <c r="Q25" s="56"/>
      <c r="R25" s="14"/>
      <c r="S25" s="170"/>
      <c r="T25" s="177"/>
      <c r="U25" s="12"/>
      <c r="V25" s="12"/>
      <c r="W25" s="12"/>
      <c r="X25" s="178"/>
      <c r="Y25" s="146"/>
      <c r="Z25" s="147"/>
      <c r="AA25" s="147"/>
      <c r="AB25" s="148"/>
      <c r="AC25" s="98"/>
      <c r="AD25" s="43"/>
      <c r="AE25" s="44"/>
      <c r="AF25" s="137"/>
      <c r="AG25" s="156">
        <f>IF(S25&lt;&gt;2025,0,
   IF(AND(W25="X",I25="No"),
      (H25*_xlfn.XLOOKUP(G25,'Currency conversion'!B:B,'Currency conversion'!C:C) +
       J25*_xlfn.XLOOKUP(G25,'Currency conversion'!B:B,'Currency conversion'!C:C)),
      H25*_xlfn.XLOOKUP(G25,'Currency conversion'!B:B,'Currency conversion'!C:C)
   )
)</f>
        <v>0</v>
      </c>
      <c r="AH25" s="1"/>
      <c r="AI25" s="124">
        <f t="shared" si="1"/>
        <v>0</v>
      </c>
      <c r="AJ25" s="124">
        <f t="shared" si="2"/>
        <v>0</v>
      </c>
      <c r="AK25" s="124">
        <f t="shared" si="3"/>
        <v>0</v>
      </c>
      <c r="AL25" s="124">
        <f t="shared" si="4"/>
        <v>0</v>
      </c>
      <c r="AM25" s="124">
        <f t="shared" si="5"/>
        <v>0</v>
      </c>
      <c r="AO25" s="115">
        <f t="shared" si="6"/>
        <v>0</v>
      </c>
      <c r="AP25" s="115">
        <f t="shared" si="7"/>
        <v>0</v>
      </c>
      <c r="AQ25" s="115">
        <f t="shared" si="8"/>
        <v>0</v>
      </c>
      <c r="AR25" s="115">
        <f t="shared" si="9"/>
        <v>0</v>
      </c>
      <c r="AS25" s="115">
        <f t="shared" si="10"/>
        <v>0</v>
      </c>
    </row>
    <row r="26" spans="1:45" ht="15.75" customHeight="1" x14ac:dyDescent="0.3">
      <c r="A26" s="45"/>
      <c r="B26" s="122"/>
      <c r="C26" s="67"/>
      <c r="D26" s="67"/>
      <c r="E26" s="46"/>
      <c r="F26" s="73"/>
      <c r="G26" s="167"/>
      <c r="H26" s="132"/>
      <c r="I26" s="74"/>
      <c r="J26" s="85"/>
      <c r="K26" s="85"/>
      <c r="L26" s="85"/>
      <c r="M26" s="86"/>
      <c r="N26" s="52"/>
      <c r="O26" s="58"/>
      <c r="P26" s="52"/>
      <c r="Q26" s="58"/>
      <c r="R26" s="52"/>
      <c r="S26" s="172"/>
      <c r="T26" s="181"/>
      <c r="U26" s="53"/>
      <c r="V26" s="53"/>
      <c r="W26" s="53"/>
      <c r="X26" s="182"/>
      <c r="Y26" s="149"/>
      <c r="Z26" s="150"/>
      <c r="AA26" s="150"/>
      <c r="AB26" s="151"/>
      <c r="AC26" s="99"/>
      <c r="AD26" s="47"/>
      <c r="AE26" s="48"/>
      <c r="AF26" s="138"/>
      <c r="AG26" s="157">
        <f>IF(S26&lt;&gt;2025,0,
   IF(AND(W26="X",I26="No"),
      (H26*_xlfn.XLOOKUP(G26,'Currency conversion'!B:B,'Currency conversion'!C:C) +
       J26*_xlfn.XLOOKUP(G26,'Currency conversion'!B:B,'Currency conversion'!C:C)),
      H26*_xlfn.XLOOKUP(G26,'Currency conversion'!B:B,'Currency conversion'!C:C)
   )
)</f>
        <v>0</v>
      </c>
      <c r="AH26" s="1"/>
      <c r="AI26" s="125">
        <f t="shared" si="1"/>
        <v>0</v>
      </c>
      <c r="AJ26" s="125">
        <f t="shared" si="2"/>
        <v>0</v>
      </c>
      <c r="AK26" s="125">
        <f t="shared" si="3"/>
        <v>0</v>
      </c>
      <c r="AL26" s="125">
        <f t="shared" si="4"/>
        <v>0</v>
      </c>
      <c r="AM26" s="125">
        <f t="shared" si="5"/>
        <v>0</v>
      </c>
      <c r="AO26" s="158">
        <f t="shared" si="6"/>
        <v>0</v>
      </c>
      <c r="AP26" s="158">
        <f t="shared" si="7"/>
        <v>0</v>
      </c>
      <c r="AQ26" s="158">
        <f t="shared" si="8"/>
        <v>0</v>
      </c>
      <c r="AR26" s="158">
        <f t="shared" si="9"/>
        <v>0</v>
      </c>
      <c r="AS26" s="158">
        <f t="shared" si="10"/>
        <v>0</v>
      </c>
    </row>
    <row r="27" spans="1:45" ht="15.75" customHeight="1" thickBot="1" x14ac:dyDescent="0.35">
      <c r="AI27" s="126">
        <f>SUM(AI7:AI26)</f>
        <v>0</v>
      </c>
      <c r="AJ27" s="126">
        <f t="shared" ref="AJ27:AL27" si="11">SUM(AJ7:AJ26)</f>
        <v>0</v>
      </c>
      <c r="AK27" s="126">
        <f t="shared" si="11"/>
        <v>0</v>
      </c>
      <c r="AL27" s="126">
        <f t="shared" si="11"/>
        <v>0</v>
      </c>
      <c r="AM27" s="126">
        <f>SUM(AM7:AM26)</f>
        <v>0</v>
      </c>
      <c r="AO27" s="116">
        <f>SUM(AO7:AO26)</f>
        <v>0</v>
      </c>
      <c r="AP27" s="116">
        <f t="shared" ref="AP27" si="12">SUM(AP7:AP26)</f>
        <v>0</v>
      </c>
      <c r="AQ27" s="116">
        <f t="shared" ref="AQ27" si="13">SUM(AQ7:AQ26)</f>
        <v>0</v>
      </c>
      <c r="AR27" s="116">
        <f t="shared" ref="AR27" si="14">SUM(AR7:AR26)</f>
        <v>0</v>
      </c>
      <c r="AS27" s="116">
        <f>SUM(AS7:AS26)</f>
        <v>0</v>
      </c>
    </row>
    <row r="28" spans="1:45" ht="15.75" customHeight="1" x14ac:dyDescent="0.3">
      <c r="A28" s="234" t="s">
        <v>44</v>
      </c>
      <c r="B28" s="15"/>
      <c r="C28" s="15"/>
      <c r="D28" s="15"/>
      <c r="E28" s="15"/>
      <c r="F28" s="15"/>
      <c r="G28" s="15"/>
      <c r="H28" s="15"/>
      <c r="I28" s="15"/>
      <c r="J28" s="15"/>
      <c r="K28" s="15"/>
      <c r="L28" s="15"/>
      <c r="M28" s="15"/>
      <c r="N28" s="15"/>
      <c r="O28" s="15"/>
      <c r="P28" s="15"/>
      <c r="Q28" s="15"/>
      <c r="R28" s="15"/>
      <c r="S28" s="15"/>
    </row>
    <row r="29" spans="1:45" ht="15.75" customHeight="1" thickBot="1" x14ac:dyDescent="0.35">
      <c r="A29" s="235"/>
      <c r="B29" s="15"/>
      <c r="C29" s="15"/>
      <c r="D29" s="15"/>
      <c r="E29" s="15"/>
      <c r="F29" s="15"/>
      <c r="G29" s="15"/>
      <c r="H29" s="15"/>
      <c r="I29" s="15"/>
      <c r="J29" s="15"/>
      <c r="K29" s="15"/>
      <c r="L29" s="15"/>
      <c r="M29" s="15"/>
      <c r="N29" s="221" t="s">
        <v>45</v>
      </c>
      <c r="O29" s="222"/>
      <c r="P29" s="15"/>
      <c r="Q29" s="15"/>
      <c r="R29" s="15"/>
      <c r="S29" s="15"/>
    </row>
    <row r="30" spans="1:45" ht="15.75" customHeight="1" thickBot="1" x14ac:dyDescent="0.55000000000000004">
      <c r="A30" s="236" t="s">
        <v>46</v>
      </c>
      <c r="B30" s="237"/>
      <c r="C30" s="237"/>
      <c r="D30" s="237"/>
      <c r="E30" s="237"/>
      <c r="F30" s="237"/>
      <c r="G30" s="237"/>
      <c r="H30" s="237"/>
      <c r="I30" s="237"/>
      <c r="J30" s="242" t="b">
        <v>0</v>
      </c>
      <c r="K30" s="16"/>
      <c r="L30" s="16"/>
      <c r="M30" s="16"/>
      <c r="N30" s="223"/>
      <c r="O30" s="224"/>
      <c r="S30" s="17"/>
    </row>
    <row r="31" spans="1:45" ht="15.75" customHeight="1" x14ac:dyDescent="0.5">
      <c r="A31" s="238"/>
      <c r="B31" s="239"/>
      <c r="C31" s="239"/>
      <c r="D31" s="239"/>
      <c r="E31" s="239"/>
      <c r="F31" s="239"/>
      <c r="G31" s="239"/>
      <c r="H31" s="239"/>
      <c r="I31" s="239"/>
      <c r="J31" s="243"/>
      <c r="K31" s="16"/>
      <c r="L31" s="16"/>
      <c r="M31" s="16"/>
      <c r="N31" s="259" t="s">
        <v>47</v>
      </c>
      <c r="O31" s="260"/>
      <c r="P31" s="261"/>
      <c r="Q31" s="262"/>
      <c r="R31" s="263"/>
      <c r="S31" s="17"/>
    </row>
    <row r="32" spans="1:45" ht="15.75" customHeight="1" thickBot="1" x14ac:dyDescent="0.35">
      <c r="A32" s="240"/>
      <c r="B32" s="241"/>
      <c r="C32" s="241"/>
      <c r="D32" s="241"/>
      <c r="E32" s="241"/>
      <c r="F32" s="241"/>
      <c r="G32" s="241"/>
      <c r="H32" s="241"/>
      <c r="I32" s="241"/>
      <c r="J32" s="244"/>
      <c r="K32" s="15"/>
      <c r="L32" s="15"/>
      <c r="M32" s="15"/>
      <c r="N32" s="257" t="s">
        <v>48</v>
      </c>
      <c r="O32" s="258"/>
      <c r="P32" s="264"/>
      <c r="Q32" s="265"/>
      <c r="R32" s="266"/>
    </row>
    <row r="33" spans="1:19" ht="15.75" customHeight="1" x14ac:dyDescent="0.3">
      <c r="A33" s="230" t="s">
        <v>49</v>
      </c>
      <c r="B33" s="231"/>
      <c r="C33" s="231"/>
      <c r="D33" s="231"/>
      <c r="E33" s="231"/>
      <c r="F33" s="231"/>
      <c r="G33" s="231"/>
      <c r="H33" s="231"/>
      <c r="I33" s="232"/>
      <c r="J33" s="233" t="b">
        <v>0</v>
      </c>
      <c r="K33" s="15"/>
      <c r="L33" s="15"/>
      <c r="M33" s="15"/>
      <c r="N33" s="257" t="s">
        <v>50</v>
      </c>
      <c r="O33" s="258"/>
      <c r="P33" s="264"/>
      <c r="Q33" s="265"/>
      <c r="R33" s="266"/>
    </row>
    <row r="34" spans="1:19" ht="15.75" customHeight="1" thickBot="1" x14ac:dyDescent="0.35">
      <c r="A34" s="230"/>
      <c r="B34" s="231"/>
      <c r="C34" s="231"/>
      <c r="D34" s="231"/>
      <c r="E34" s="231"/>
      <c r="F34" s="231"/>
      <c r="G34" s="231"/>
      <c r="H34" s="231"/>
      <c r="I34" s="232"/>
      <c r="J34" s="233"/>
      <c r="K34" s="15"/>
      <c r="L34" s="15"/>
      <c r="M34" s="15"/>
      <c r="N34" s="255" t="s">
        <v>51</v>
      </c>
      <c r="O34" s="256"/>
      <c r="P34" s="253"/>
      <c r="Q34" s="192"/>
      <c r="R34" s="254"/>
    </row>
    <row r="35" spans="1:19" ht="15.75" customHeight="1" x14ac:dyDescent="0.3">
      <c r="A35" s="230"/>
      <c r="B35" s="231"/>
      <c r="C35" s="231"/>
      <c r="D35" s="231"/>
      <c r="E35" s="231"/>
      <c r="F35" s="231"/>
      <c r="G35" s="231"/>
      <c r="H35" s="231"/>
      <c r="I35" s="232"/>
      <c r="J35" s="233"/>
      <c r="K35" s="15"/>
      <c r="L35" s="15"/>
      <c r="M35" s="15"/>
    </row>
    <row r="36" spans="1:19" ht="15.75" customHeight="1" x14ac:dyDescent="0.5">
      <c r="A36" s="245" t="s">
        <v>52</v>
      </c>
      <c r="B36" s="246"/>
      <c r="C36" s="246"/>
      <c r="D36" s="246"/>
      <c r="E36" s="246"/>
      <c r="F36" s="246"/>
      <c r="G36" s="246"/>
      <c r="H36" s="246"/>
      <c r="I36" s="247"/>
      <c r="J36" s="248" t="b">
        <v>0</v>
      </c>
      <c r="K36" s="15"/>
      <c r="L36" s="15"/>
      <c r="M36" s="15"/>
      <c r="N36" s="15"/>
      <c r="O36" s="18"/>
      <c r="P36" s="18"/>
      <c r="Q36" s="18"/>
      <c r="R36" s="18"/>
      <c r="S36" s="17"/>
    </row>
    <row r="37" spans="1:19" ht="15.75" customHeight="1" x14ac:dyDescent="0.3">
      <c r="A37" s="230"/>
      <c r="B37" s="231"/>
      <c r="C37" s="231"/>
      <c r="D37" s="231"/>
      <c r="E37" s="231"/>
      <c r="F37" s="231"/>
      <c r="G37" s="231"/>
      <c r="H37" s="231"/>
      <c r="I37" s="232"/>
      <c r="J37" s="233"/>
      <c r="K37" s="15"/>
      <c r="L37" s="15"/>
      <c r="M37" s="15"/>
      <c r="N37" s="225" t="s">
        <v>53</v>
      </c>
      <c r="O37" s="226"/>
      <c r="P37" s="226"/>
      <c r="Q37" s="226"/>
      <c r="R37" s="227"/>
    </row>
    <row r="38" spans="1:19" ht="15.75" customHeight="1" thickBot="1" x14ac:dyDescent="0.35">
      <c r="A38" s="230"/>
      <c r="B38" s="231"/>
      <c r="C38" s="231"/>
      <c r="D38" s="231"/>
      <c r="E38" s="231"/>
      <c r="F38" s="231"/>
      <c r="G38" s="231"/>
      <c r="H38" s="231"/>
      <c r="I38" s="232"/>
      <c r="J38" s="233"/>
      <c r="K38" s="15"/>
      <c r="L38" s="15"/>
      <c r="M38" s="15"/>
      <c r="N38" s="228"/>
      <c r="O38" s="224"/>
      <c r="P38" s="224"/>
      <c r="Q38" s="224"/>
      <c r="R38" s="229"/>
    </row>
    <row r="39" spans="1:19" ht="15.75" customHeight="1" x14ac:dyDescent="0.3">
      <c r="A39" s="245" t="s">
        <v>54</v>
      </c>
      <c r="B39" s="246"/>
      <c r="C39" s="246"/>
      <c r="D39" s="246"/>
      <c r="E39" s="246"/>
      <c r="F39" s="246"/>
      <c r="G39" s="246"/>
      <c r="H39" s="246"/>
      <c r="I39" s="247"/>
      <c r="J39" s="248" t="b">
        <v>0</v>
      </c>
      <c r="K39" s="15"/>
      <c r="L39" s="15"/>
      <c r="M39" s="15"/>
      <c r="N39" s="212" t="s">
        <v>55</v>
      </c>
      <c r="O39" s="213"/>
      <c r="P39" s="213"/>
      <c r="Q39" s="213"/>
      <c r="R39" s="214"/>
    </row>
    <row r="40" spans="1:19" ht="15.75" customHeight="1" x14ac:dyDescent="0.3">
      <c r="A40" s="230"/>
      <c r="B40" s="231"/>
      <c r="C40" s="231"/>
      <c r="D40" s="231"/>
      <c r="E40" s="231"/>
      <c r="F40" s="231"/>
      <c r="G40" s="231"/>
      <c r="H40" s="231"/>
      <c r="I40" s="232"/>
      <c r="J40" s="233"/>
      <c r="K40" s="15"/>
      <c r="L40" s="15"/>
      <c r="M40" s="15"/>
      <c r="N40" s="215"/>
      <c r="O40" s="216"/>
      <c r="P40" s="216"/>
      <c r="Q40" s="216"/>
      <c r="R40" s="217"/>
    </row>
    <row r="41" spans="1:19" ht="15.75" customHeight="1" x14ac:dyDescent="0.3">
      <c r="A41" s="230"/>
      <c r="B41" s="231"/>
      <c r="C41" s="231"/>
      <c r="D41" s="231"/>
      <c r="E41" s="231"/>
      <c r="F41" s="231"/>
      <c r="G41" s="231"/>
      <c r="H41" s="231"/>
      <c r="I41" s="232"/>
      <c r="J41" s="233"/>
      <c r="K41" s="15"/>
      <c r="L41" s="15"/>
      <c r="M41" s="15"/>
      <c r="N41" s="215"/>
      <c r="O41" s="216"/>
      <c r="P41" s="216"/>
      <c r="Q41" s="216"/>
      <c r="R41" s="217"/>
    </row>
    <row r="42" spans="1:19" ht="15.75" customHeight="1" x14ac:dyDescent="0.3">
      <c r="A42" s="245" t="s">
        <v>56</v>
      </c>
      <c r="B42" s="246"/>
      <c r="C42" s="246"/>
      <c r="D42" s="246"/>
      <c r="E42" s="246"/>
      <c r="F42" s="246"/>
      <c r="G42" s="246"/>
      <c r="H42" s="246"/>
      <c r="I42" s="247"/>
      <c r="J42" s="248" t="b">
        <v>0</v>
      </c>
      <c r="K42" s="15"/>
      <c r="L42" s="15"/>
      <c r="M42" s="15"/>
      <c r="N42" s="215"/>
      <c r="O42" s="216"/>
      <c r="P42" s="216"/>
      <c r="Q42" s="216"/>
      <c r="R42" s="217"/>
    </row>
    <row r="43" spans="1:19" ht="15.75" customHeight="1" x14ac:dyDescent="0.3">
      <c r="A43" s="230"/>
      <c r="B43" s="231"/>
      <c r="C43" s="231"/>
      <c r="D43" s="231"/>
      <c r="E43" s="231"/>
      <c r="F43" s="231"/>
      <c r="G43" s="231"/>
      <c r="H43" s="231"/>
      <c r="I43" s="232"/>
      <c r="J43" s="233"/>
      <c r="K43" s="15"/>
      <c r="L43" s="15"/>
      <c r="M43" s="15"/>
      <c r="N43" s="215"/>
      <c r="O43" s="216"/>
      <c r="P43" s="216"/>
      <c r="Q43" s="216"/>
      <c r="R43" s="217"/>
    </row>
    <row r="44" spans="1:19" ht="15.75" customHeight="1" thickBot="1" x14ac:dyDescent="0.35">
      <c r="A44" s="249"/>
      <c r="B44" s="250"/>
      <c r="C44" s="250"/>
      <c r="D44" s="250"/>
      <c r="E44" s="250"/>
      <c r="F44" s="250"/>
      <c r="G44" s="250"/>
      <c r="H44" s="250"/>
      <c r="I44" s="251"/>
      <c r="J44" s="252"/>
      <c r="K44" s="15"/>
      <c r="L44" s="15"/>
      <c r="M44" s="15"/>
      <c r="N44" s="218"/>
      <c r="O44" s="219"/>
      <c r="P44" s="219"/>
      <c r="Q44" s="219"/>
      <c r="R44" s="220"/>
    </row>
  </sheetData>
  <sheetProtection algorithmName="SHA-512" hashValue="0+DnKzfnOtemD/rrEaxVb/mcKHB9tARBQ2uGUk5f8rWmDR5veKguHu6B/mswcbtWJQ3nOR17Rv6U8wEpLgCbEw==" saltValue="IvBhyP0kJa9b269wPRn/9w==" spinCount="100000" sheet="1" objects="1" scenarios="1" formatCells="0" formatColumns="0"/>
  <protectedRanges>
    <protectedRange sqref="A2:I2 A7:AF26 J30:J44 N40:R44 N31:R34" name="Range1"/>
  </protectedRanges>
  <dataConsolidate/>
  <mergeCells count="37">
    <mergeCell ref="N34:O34"/>
    <mergeCell ref="N32:O32"/>
    <mergeCell ref="N31:O31"/>
    <mergeCell ref="N33:O33"/>
    <mergeCell ref="P31:R31"/>
    <mergeCell ref="P32:R32"/>
    <mergeCell ref="P33:R33"/>
    <mergeCell ref="N39:R39"/>
    <mergeCell ref="N40:R44"/>
    <mergeCell ref="N29:O30"/>
    <mergeCell ref="N37:R38"/>
    <mergeCell ref="A33:I35"/>
    <mergeCell ref="J33:J35"/>
    <mergeCell ref="A28:A29"/>
    <mergeCell ref="A30:I32"/>
    <mergeCell ref="J30:J32"/>
    <mergeCell ref="A39:I41"/>
    <mergeCell ref="J39:J41"/>
    <mergeCell ref="A42:I44"/>
    <mergeCell ref="J42:J44"/>
    <mergeCell ref="A36:I38"/>
    <mergeCell ref="J36:J38"/>
    <mergeCell ref="P34:R34"/>
    <mergeCell ref="J5:M5"/>
    <mergeCell ref="F5:I5"/>
    <mergeCell ref="A5:E5"/>
    <mergeCell ref="Y5:AB5"/>
    <mergeCell ref="T5:X5"/>
    <mergeCell ref="R5:S5"/>
    <mergeCell ref="P5:Q5"/>
    <mergeCell ref="N5:O5"/>
    <mergeCell ref="F2:I2"/>
    <mergeCell ref="F1:I1"/>
    <mergeCell ref="D2:E2"/>
    <mergeCell ref="D1:E1"/>
    <mergeCell ref="A2:C2"/>
    <mergeCell ref="A1:C1"/>
  </mergeCells>
  <dataValidations count="2">
    <dataValidation type="list" allowBlank="1" showInputMessage="1" showErrorMessage="1" sqref="Z91:AH194 U91:X194" xr:uid="{F17CE3E9-A22B-48E1-8A32-043BC82ADA55}">
      <formula1>"Yes, No"</formula1>
    </dataValidation>
    <dataValidation allowBlank="1" showInputMessage="1" showErrorMessage="1" sqref="Y7:AB26 G7:G26" xr:uid="{E4D8C366-E510-401F-94A0-9518C62EB19C}"/>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r:uid="{D4DE9A28-FF48-4370-8FF2-F412DBDC4E4D}">
          <x14:formula1>
            <xm:f>'Currency conversion'!$B$2:$B$129</xm:f>
          </x14:formula1>
          <xm:sqref>F7:F26</xm:sqref>
        </x14:dataValidation>
        <x14:dataValidation type="list" allowBlank="1" showInputMessage="1" showErrorMessage="1" xr:uid="{6546623A-2991-4765-B889-F4CEDC5E2931}">
          <x14:formula1>
            <xm:f>Lists!$C$1:$C$12</xm:f>
          </x14:formula1>
          <xm:sqref>N7:N26 P7:P26 R7:R26</xm:sqref>
        </x14:dataValidation>
        <x14:dataValidation type="list" allowBlank="1" showInputMessage="1" showErrorMessage="1" xr:uid="{9BCB8095-8D25-46CF-95C1-478104731E79}">
          <x14:formula1>
            <xm:f>Lists!$D$1:$D$4</xm:f>
          </x14:formula1>
          <xm:sqref>O7:O26 Q7:Q26</xm:sqref>
        </x14:dataValidation>
        <x14:dataValidation type="list" allowBlank="1" showInputMessage="1" showErrorMessage="1" xr:uid="{764C942A-1BDB-474A-B41B-0EFB486DC6BA}">
          <x14:formula1>
            <xm:f>Lists!$F$1</xm:f>
          </x14:formula1>
          <xm:sqref>AF7:AF26 K7:M26</xm:sqref>
        </x14:dataValidation>
        <x14:dataValidation type="list" allowBlank="1" showInputMessage="1" xr:uid="{1C8D475B-AC10-47B3-B047-7514064B5719}">
          <x14:formula1>
            <xm:f>Lists!$A$1:$A$25</xm:f>
          </x14:formula1>
          <xm:sqref>F2:H2</xm:sqref>
        </x14:dataValidation>
        <x14:dataValidation type="list" allowBlank="1" showInputMessage="1" showErrorMessage="1" xr:uid="{EFA98BAE-F3E1-4B7A-84DF-58DAC1AC1342}">
          <x14:formula1>
            <xm:f>Lists!$G$1:$G$2</xm:f>
          </x14:formula1>
          <xm:sqref>J7:J26</xm:sqref>
        </x14:dataValidation>
        <x14:dataValidation type="list" allowBlank="1" showInputMessage="1" showErrorMessage="1" xr:uid="{2A8A3788-A4DF-45FD-8DD1-44606670281E}">
          <x14:formula1>
            <xm:f>Lists!$E$1</xm:f>
          </x14:formula1>
          <xm:sqref>S7:S26</xm:sqref>
        </x14:dataValidation>
        <x14:dataValidation type="list" allowBlank="1" showInputMessage="1" showErrorMessage="1" xr:uid="{730C951A-9EE6-4A0F-AD2D-5BDF5AA3B43A}">
          <x14:formula1>
            <xm:f>Lists!$H$1</xm:f>
          </x14:formula1>
          <xm:sqref>T7:X26</xm:sqref>
        </x14:dataValidation>
        <x14:dataValidation type="list" allowBlank="1" showInputMessage="1" showErrorMessage="1" xr:uid="{7248B76F-A96C-49DC-A9A7-27FEAEADF07E}">
          <x14:formula1>
            <xm:f>Lists!$F$1:$F$2</xm:f>
          </x14:formula1>
          <xm:sqref>H7:H26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A4EE0-8110-47B8-A71E-C60FB5A8B33E}">
  <sheetPr codeName="Sheet3"/>
  <dimension ref="A1:E16"/>
  <sheetViews>
    <sheetView zoomScale="99" zoomScaleNormal="130" workbookViewId="0">
      <selection activeCell="D11" sqref="D11:E16"/>
    </sheetView>
  </sheetViews>
  <sheetFormatPr defaultColWidth="15" defaultRowHeight="18.75" customHeight="1" x14ac:dyDescent="0.3"/>
  <cols>
    <col min="1" max="1" width="15" style="1"/>
    <col min="2" max="3" width="21.88671875" style="1" customWidth="1"/>
    <col min="4" max="16384" width="15" style="1"/>
  </cols>
  <sheetData>
    <row r="1" spans="1:5" ht="18.75" customHeight="1" thickBot="1" x14ac:dyDescent="0.35"/>
    <row r="2" spans="1:5" ht="18.75" customHeight="1" thickBot="1" x14ac:dyDescent="0.35">
      <c r="B2" s="104" t="s">
        <v>57</v>
      </c>
      <c r="C2" s="100" t="s">
        <v>58</v>
      </c>
    </row>
    <row r="3" spans="1:5" ht="18.75" customHeight="1" x14ac:dyDescent="0.3">
      <c r="A3" s="108" t="s">
        <v>30</v>
      </c>
      <c r="B3" s="105">
        <f>'Submission Form'!AI27</f>
        <v>0</v>
      </c>
      <c r="C3" s="101">
        <f>'Submission Form'!AO27</f>
        <v>0</v>
      </c>
    </row>
    <row r="4" spans="1:5" ht="18.75" customHeight="1" x14ac:dyDescent="0.3">
      <c r="A4" s="109" t="s">
        <v>31</v>
      </c>
      <c r="B4" s="106">
        <f>'Submission Form'!AJ27</f>
        <v>0</v>
      </c>
      <c r="C4" s="102">
        <f>'Submission Form'!AP27</f>
        <v>0</v>
      </c>
    </row>
    <row r="5" spans="1:5" ht="18.75" customHeight="1" x14ac:dyDescent="0.3">
      <c r="A5" s="110" t="s">
        <v>32</v>
      </c>
      <c r="B5" s="106">
        <f>'Submission Form'!AK27</f>
        <v>0</v>
      </c>
      <c r="C5" s="102">
        <f>'Submission Form'!AQ27</f>
        <v>0</v>
      </c>
    </row>
    <row r="6" spans="1:5" ht="18.75" customHeight="1" x14ac:dyDescent="0.3">
      <c r="A6" s="111" t="s">
        <v>33</v>
      </c>
      <c r="B6" s="106">
        <f>'Submission Form'!AL27</f>
        <v>0</v>
      </c>
      <c r="C6" s="102">
        <f>'Submission Form'!AR27</f>
        <v>0</v>
      </c>
    </row>
    <row r="7" spans="1:5" ht="18.75" customHeight="1" thickBot="1" x14ac:dyDescent="0.35">
      <c r="A7" s="112" t="s">
        <v>34</v>
      </c>
      <c r="B7" s="107">
        <f>'Submission Form'!AM27</f>
        <v>0</v>
      </c>
      <c r="C7" s="103">
        <f>'Submission Form'!AS27</f>
        <v>0</v>
      </c>
    </row>
    <row r="8" spans="1:5" ht="18.75" customHeight="1" thickBot="1" x14ac:dyDescent="0.35"/>
    <row r="9" spans="1:5" ht="18.75" customHeight="1" x14ac:dyDescent="0.3">
      <c r="A9" s="292" t="s">
        <v>44</v>
      </c>
      <c r="B9" s="293"/>
    </row>
    <row r="10" spans="1:5" ht="18.75" customHeight="1" thickBot="1" x14ac:dyDescent="0.35">
      <c r="A10" s="294"/>
      <c r="B10" s="295"/>
      <c r="C10" s="15"/>
    </row>
    <row r="11" spans="1:5" ht="18.75" customHeight="1" x14ac:dyDescent="0.3">
      <c r="A11" s="296" t="s">
        <v>59</v>
      </c>
      <c r="B11" s="297"/>
      <c r="C11" s="298"/>
      <c r="D11" s="301" t="b">
        <v>0</v>
      </c>
      <c r="E11" s="302"/>
    </row>
    <row r="12" spans="1:5" ht="18.75" customHeight="1" x14ac:dyDescent="0.3">
      <c r="A12" s="230"/>
      <c r="B12" s="231"/>
      <c r="C12" s="299"/>
      <c r="D12" s="303"/>
      <c r="E12" s="304"/>
    </row>
    <row r="13" spans="1:5" ht="18.75" customHeight="1" x14ac:dyDescent="0.3">
      <c r="A13" s="230"/>
      <c r="B13" s="231"/>
      <c r="C13" s="299"/>
      <c r="D13" s="303"/>
      <c r="E13" s="304"/>
    </row>
    <row r="14" spans="1:5" ht="18.75" customHeight="1" x14ac:dyDescent="0.3">
      <c r="A14" s="230"/>
      <c r="B14" s="231"/>
      <c r="C14" s="299"/>
      <c r="D14" s="303"/>
      <c r="E14" s="304"/>
    </row>
    <row r="15" spans="1:5" ht="18.75" customHeight="1" x14ac:dyDescent="0.3">
      <c r="A15" s="230"/>
      <c r="B15" s="231"/>
      <c r="C15" s="299"/>
      <c r="D15" s="303"/>
      <c r="E15" s="304"/>
    </row>
    <row r="16" spans="1:5" ht="18.75" customHeight="1" thickBot="1" x14ac:dyDescent="0.35">
      <c r="A16" s="249"/>
      <c r="B16" s="250"/>
      <c r="C16" s="300"/>
      <c r="D16" s="305"/>
      <c r="E16" s="306"/>
    </row>
  </sheetData>
  <sheetProtection algorithmName="SHA-512" hashValue="WM2rp61B43ems7zi4vOpjVCBUbTVnky35HyDqJ2aFEuEmJeHCWyEDUGQrC2tTp0Jn7GK8O+cV3Yq7E80ysetlg==" saltValue="/q6q9PMAj1hOBgozCxfxhQ==" spinCount="100000" sheet="1" objects="1" scenarios="1"/>
  <protectedRanges>
    <protectedRange sqref="D11:E16" name="Range1"/>
  </protectedRanges>
  <mergeCells count="3">
    <mergeCell ref="A9:B10"/>
    <mergeCell ref="A11:C16"/>
    <mergeCell ref="D11:E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1B19-93C0-46E4-BDD0-458F35EA56DF}">
  <sheetPr codeName="Sheet4"/>
  <dimension ref="A1:C144"/>
  <sheetViews>
    <sheetView zoomScaleNormal="100" workbookViewId="0"/>
  </sheetViews>
  <sheetFormatPr defaultColWidth="9.109375" defaultRowHeight="14.4" x14ac:dyDescent="0.3"/>
  <cols>
    <col min="1" max="1" width="34.44140625" style="21" customWidth="1"/>
    <col min="2" max="2" width="12.88671875" style="26" customWidth="1"/>
    <col min="3" max="3" width="13" style="26" customWidth="1"/>
    <col min="4" max="16384" width="9.109375" style="1"/>
  </cols>
  <sheetData>
    <row r="1" spans="1:3" x14ac:dyDescent="0.3">
      <c r="A1" s="30" t="s">
        <v>60</v>
      </c>
      <c r="B1" s="33" t="s">
        <v>61</v>
      </c>
      <c r="C1" s="33">
        <v>2025</v>
      </c>
    </row>
    <row r="2" spans="1:3" x14ac:dyDescent="0.3">
      <c r="A2" s="31" t="s">
        <v>62</v>
      </c>
      <c r="B2" s="34" t="s">
        <v>63</v>
      </c>
      <c r="C2" s="35">
        <v>0.27229407760381197</v>
      </c>
    </row>
    <row r="3" spans="1:3" x14ac:dyDescent="0.3">
      <c r="A3" s="31" t="s">
        <v>64</v>
      </c>
      <c r="B3" s="34" t="s">
        <v>65</v>
      </c>
      <c r="C3" s="35">
        <v>1.1497772098872748E-2</v>
      </c>
    </row>
    <row r="4" spans="1:3" x14ac:dyDescent="0.3">
      <c r="A4" s="31" t="s">
        <v>66</v>
      </c>
      <c r="B4" s="34" t="s">
        <v>67</v>
      </c>
      <c r="C4" s="35">
        <v>2.5844258861207879E-3</v>
      </c>
    </row>
    <row r="5" spans="1:3" x14ac:dyDescent="0.3">
      <c r="A5" s="31" t="s">
        <v>68</v>
      </c>
      <c r="B5" s="34" t="s">
        <v>69</v>
      </c>
      <c r="C5" s="35">
        <v>1.0965230350163835E-3</v>
      </c>
    </row>
    <row r="6" spans="1:3" x14ac:dyDescent="0.3">
      <c r="A6" s="31" t="s">
        <v>70</v>
      </c>
      <c r="B6" s="34" t="s">
        <v>71</v>
      </c>
      <c r="C6" s="35">
        <v>8.1795294221272423E-4</v>
      </c>
    </row>
    <row r="7" spans="1:3" x14ac:dyDescent="0.3">
      <c r="A7" s="31" t="s">
        <v>72</v>
      </c>
      <c r="B7" s="34" t="s">
        <v>73</v>
      </c>
      <c r="C7" s="35">
        <v>0.6446002836141731</v>
      </c>
    </row>
    <row r="8" spans="1:3" x14ac:dyDescent="0.3">
      <c r="A8" s="31" t="s">
        <v>74</v>
      </c>
      <c r="B8" s="34" t="s">
        <v>75</v>
      </c>
      <c r="C8" s="35">
        <v>0.55865921787709494</v>
      </c>
    </row>
    <row r="9" spans="1:3" x14ac:dyDescent="0.3">
      <c r="A9" s="31" t="s">
        <v>76</v>
      </c>
      <c r="B9" s="34" t="s">
        <v>77</v>
      </c>
      <c r="C9" s="35">
        <v>0.58823529411764686</v>
      </c>
    </row>
    <row r="10" spans="1:3" x14ac:dyDescent="0.3">
      <c r="A10" s="31" t="s">
        <v>78</v>
      </c>
      <c r="B10" s="34" t="s">
        <v>79</v>
      </c>
      <c r="C10" s="35">
        <v>0.57124754313679638</v>
      </c>
    </row>
    <row r="11" spans="1:3" x14ac:dyDescent="0.3">
      <c r="A11" s="31" t="s">
        <v>80</v>
      </c>
      <c r="B11" s="34" t="s">
        <v>81</v>
      </c>
      <c r="C11" s="35">
        <v>0.5</v>
      </c>
    </row>
    <row r="12" spans="1:3" x14ac:dyDescent="0.3">
      <c r="A12" s="31" t="s">
        <v>82</v>
      </c>
      <c r="B12" s="34" t="s">
        <v>83</v>
      </c>
      <c r="C12" s="35">
        <v>8.2023216403010347E-3</v>
      </c>
    </row>
    <row r="13" spans="1:3" x14ac:dyDescent="0.3">
      <c r="A13" s="31" t="s">
        <v>84</v>
      </c>
      <c r="B13" s="34" t="s">
        <v>85</v>
      </c>
      <c r="C13" s="35">
        <v>0.57738558803538442</v>
      </c>
    </row>
    <row r="14" spans="1:3" x14ac:dyDescent="0.3">
      <c r="A14" s="31" t="s">
        <v>86</v>
      </c>
      <c r="B14" s="34" t="s">
        <v>87</v>
      </c>
      <c r="C14" s="35">
        <v>2.6595744680851001</v>
      </c>
    </row>
    <row r="15" spans="1:3" x14ac:dyDescent="0.3">
      <c r="A15" s="31" t="s">
        <v>88</v>
      </c>
      <c r="B15" s="34" t="s">
        <v>89</v>
      </c>
      <c r="C15" s="35">
        <v>3.4136685415140868E-4</v>
      </c>
    </row>
    <row r="16" spans="1:3" x14ac:dyDescent="0.3">
      <c r="A16" s="31" t="s">
        <v>90</v>
      </c>
      <c r="B16" s="34" t="s">
        <v>91</v>
      </c>
      <c r="C16" s="35">
        <v>1</v>
      </c>
    </row>
    <row r="17" spans="1:3" x14ac:dyDescent="0.3">
      <c r="A17" s="31" t="s">
        <v>92</v>
      </c>
      <c r="B17" s="34" t="s">
        <v>93</v>
      </c>
      <c r="C17" s="35">
        <v>0.76507469692882701</v>
      </c>
    </row>
    <row r="18" spans="1:3" x14ac:dyDescent="0.3">
      <c r="A18" s="31" t="s">
        <v>94</v>
      </c>
      <c r="B18" s="34" t="s">
        <v>95</v>
      </c>
      <c r="C18" s="35">
        <v>0.14471780028943498</v>
      </c>
    </row>
    <row r="19" spans="1:3" x14ac:dyDescent="0.3">
      <c r="A19" s="31" t="s">
        <v>96</v>
      </c>
      <c r="B19" s="34" t="s">
        <v>97</v>
      </c>
      <c r="C19" s="35">
        <v>0.17920438902495184</v>
      </c>
    </row>
    <row r="20" spans="1:3" x14ac:dyDescent="0.3">
      <c r="A20" s="31" t="s">
        <v>98</v>
      </c>
      <c r="B20" s="34" t="s">
        <v>99</v>
      </c>
      <c r="C20" s="35">
        <v>1</v>
      </c>
    </row>
    <row r="21" spans="1:3" x14ac:dyDescent="0.3">
      <c r="A21" s="31" t="s">
        <v>100</v>
      </c>
      <c r="B21" s="34" t="s">
        <v>101</v>
      </c>
      <c r="C21" s="35">
        <v>1.1476431732197727E-2</v>
      </c>
    </row>
    <row r="22" spans="1:3" x14ac:dyDescent="0.3">
      <c r="A22" s="31" t="s">
        <v>102</v>
      </c>
      <c r="B22" s="34" t="s">
        <v>103</v>
      </c>
      <c r="C22" s="35">
        <v>7.4085993598099129E-2</v>
      </c>
    </row>
    <row r="23" spans="1:3" x14ac:dyDescent="0.3">
      <c r="A23" s="31" t="s">
        <v>104</v>
      </c>
      <c r="B23" s="34" t="s">
        <v>105</v>
      </c>
      <c r="C23" s="35">
        <v>0.32511448381643504</v>
      </c>
    </row>
    <row r="24" spans="1:3" x14ac:dyDescent="0.3">
      <c r="A24" s="31" t="s">
        <v>106</v>
      </c>
      <c r="B24" s="34" t="s">
        <v>107</v>
      </c>
      <c r="C24" s="35">
        <v>0.5</v>
      </c>
    </row>
    <row r="25" spans="1:3" x14ac:dyDescent="0.3">
      <c r="A25" s="31" t="s">
        <v>108</v>
      </c>
      <c r="B25" s="34" t="s">
        <v>109</v>
      </c>
      <c r="C25" s="35">
        <v>0.71551287489062565</v>
      </c>
    </row>
    <row r="26" spans="1:3" x14ac:dyDescent="0.3">
      <c r="A26" s="31" t="s">
        <v>110</v>
      </c>
      <c r="B26" s="34" t="s">
        <v>111</v>
      </c>
      <c r="C26" s="35">
        <v>1.2056955649861556</v>
      </c>
    </row>
    <row r="27" spans="1:3" x14ac:dyDescent="0.3">
      <c r="A27" s="31" t="s">
        <v>112</v>
      </c>
      <c r="B27" s="34" t="s">
        <v>113</v>
      </c>
      <c r="C27" s="35">
        <v>1.0516328601565584E-3</v>
      </c>
    </row>
    <row r="28" spans="1:3" x14ac:dyDescent="0.3">
      <c r="A28" s="31" t="s">
        <v>114</v>
      </c>
      <c r="B28" s="34" t="s">
        <v>115</v>
      </c>
      <c r="C28" s="35">
        <v>0.13910208795291121</v>
      </c>
    </row>
    <row r="29" spans="1:3" x14ac:dyDescent="0.3">
      <c r="A29" s="31" t="s">
        <v>116</v>
      </c>
      <c r="B29" s="34" t="s">
        <v>117</v>
      </c>
      <c r="C29" s="35">
        <v>2.4714873366435766E-4</v>
      </c>
    </row>
    <row r="30" spans="1:3" x14ac:dyDescent="0.3">
      <c r="A30" s="31" t="s">
        <v>118</v>
      </c>
      <c r="B30" s="34" t="s">
        <v>119</v>
      </c>
      <c r="C30" s="35">
        <v>1.9861963284321608E-3</v>
      </c>
    </row>
    <row r="31" spans="1:3" x14ac:dyDescent="0.3">
      <c r="A31" s="31" t="s">
        <v>120</v>
      </c>
      <c r="B31" s="34" t="s">
        <v>121</v>
      </c>
      <c r="C31" s="35">
        <v>1.0203619856798771E-2</v>
      </c>
    </row>
    <row r="32" spans="1:3" x14ac:dyDescent="0.3">
      <c r="A32" s="31" t="s">
        <v>122</v>
      </c>
      <c r="B32" s="34" t="s">
        <v>123</v>
      </c>
      <c r="C32" s="35">
        <v>4.5837111543955589E-2</v>
      </c>
    </row>
    <row r="33" spans="1:3" x14ac:dyDescent="0.3">
      <c r="A33" s="31" t="s">
        <v>124</v>
      </c>
      <c r="B33" s="34" t="s">
        <v>125</v>
      </c>
      <c r="C33" s="35">
        <v>5.6267970583104903E-3</v>
      </c>
    </row>
    <row r="34" spans="1:3" x14ac:dyDescent="0.3">
      <c r="A34" s="31" t="s">
        <v>126</v>
      </c>
      <c r="B34" s="34" t="s">
        <v>127</v>
      </c>
      <c r="C34" s="35">
        <v>0.15129766351883928</v>
      </c>
    </row>
    <row r="35" spans="1:3" x14ac:dyDescent="0.3">
      <c r="A35" s="31" t="s">
        <v>128</v>
      </c>
      <c r="B35" s="34" t="s">
        <v>129</v>
      </c>
      <c r="C35" s="35">
        <v>1.6142844830624444E-2</v>
      </c>
    </row>
    <row r="36" spans="1:3" x14ac:dyDescent="0.3">
      <c r="A36" s="31" t="s">
        <v>130</v>
      </c>
      <c r="B36" s="34" t="s">
        <v>131</v>
      </c>
      <c r="C36" s="35">
        <v>7.600339652054461E-3</v>
      </c>
    </row>
    <row r="37" spans="1:3" x14ac:dyDescent="0.3">
      <c r="A37" s="31" t="s">
        <v>132</v>
      </c>
      <c r="B37" s="34" t="s">
        <v>133</v>
      </c>
      <c r="C37" s="35">
        <v>2.0176991299620719E-2</v>
      </c>
    </row>
    <row r="38" spans="1:3" x14ac:dyDescent="0.3">
      <c r="A38" s="31" t="s">
        <v>134</v>
      </c>
      <c r="B38" s="34" t="s">
        <v>135</v>
      </c>
      <c r="C38" s="35">
        <v>6.6334991708125984E-2</v>
      </c>
    </row>
    <row r="39" spans="1:3" x14ac:dyDescent="0.3">
      <c r="A39" s="31" t="s">
        <v>136</v>
      </c>
      <c r="B39" s="34" t="s">
        <v>137</v>
      </c>
      <c r="C39" s="35">
        <v>1.1293424947455883</v>
      </c>
    </row>
    <row r="40" spans="1:3" x14ac:dyDescent="0.3">
      <c r="A40" s="31" t="s">
        <v>138</v>
      </c>
      <c r="B40" s="34" t="s">
        <v>139</v>
      </c>
      <c r="C40" s="35">
        <v>0.4350171705760692</v>
      </c>
    </row>
    <row r="41" spans="1:3" x14ac:dyDescent="0.3">
      <c r="A41" s="31" t="s">
        <v>140</v>
      </c>
      <c r="B41" s="34" t="s">
        <v>141</v>
      </c>
      <c r="C41" s="35">
        <v>1.3178191533283943</v>
      </c>
    </row>
    <row r="42" spans="1:3" x14ac:dyDescent="0.3">
      <c r="A42" s="31" t="s">
        <v>142</v>
      </c>
      <c r="B42" s="34" t="s">
        <v>143</v>
      </c>
      <c r="C42" s="35">
        <v>0.36471252422270412</v>
      </c>
    </row>
    <row r="43" spans="1:3" x14ac:dyDescent="0.3">
      <c r="A43" s="31" t="s">
        <v>144</v>
      </c>
      <c r="B43" s="34" t="s">
        <v>145</v>
      </c>
      <c r="C43" s="35">
        <v>7.997949332972798E-2</v>
      </c>
    </row>
    <row r="44" spans="1:3" x14ac:dyDescent="0.3">
      <c r="A44" s="31" t="s">
        <v>146</v>
      </c>
      <c r="B44" s="34" t="s">
        <v>147</v>
      </c>
      <c r="C44" s="35">
        <v>1.3178191533283943</v>
      </c>
    </row>
    <row r="45" spans="1:3" x14ac:dyDescent="0.3">
      <c r="A45" s="31" t="s">
        <v>148</v>
      </c>
      <c r="B45" s="34" t="s">
        <v>149</v>
      </c>
      <c r="C45" s="35">
        <v>1.4153178734749819E-2</v>
      </c>
    </row>
    <row r="46" spans="1:3" x14ac:dyDescent="0.3">
      <c r="A46" s="31" t="s">
        <v>150</v>
      </c>
      <c r="B46" s="34" t="s">
        <v>151</v>
      </c>
      <c r="C46" s="35">
        <v>0.13020736899755006</v>
      </c>
    </row>
    <row r="47" spans="1:3" x14ac:dyDescent="0.3">
      <c r="A47" s="31" t="s">
        <v>152</v>
      </c>
      <c r="B47" s="34" t="s">
        <v>153</v>
      </c>
      <c r="C47" s="35">
        <v>4.7961630695443607E-3</v>
      </c>
    </row>
    <row r="48" spans="1:3" x14ac:dyDescent="0.3">
      <c r="A48" s="31" t="s">
        <v>154</v>
      </c>
      <c r="B48" s="34" t="s">
        <v>155</v>
      </c>
      <c r="C48" s="35">
        <v>0.12825479590029901</v>
      </c>
    </row>
    <row r="49" spans="1:3" x14ac:dyDescent="0.3">
      <c r="A49" s="31" t="s">
        <v>156</v>
      </c>
      <c r="B49" s="34" t="s">
        <v>157</v>
      </c>
      <c r="C49" s="35">
        <v>3.8536754045004791E-2</v>
      </c>
    </row>
    <row r="50" spans="1:3" x14ac:dyDescent="0.3">
      <c r="A50" s="31" t="s">
        <v>158</v>
      </c>
      <c r="B50" s="34" t="s">
        <v>159</v>
      </c>
      <c r="C50" s="35">
        <v>7.6558123654807322E-3</v>
      </c>
    </row>
    <row r="51" spans="1:3" x14ac:dyDescent="0.3">
      <c r="A51" s="31" t="s">
        <v>160</v>
      </c>
      <c r="B51" s="34" t="s">
        <v>161</v>
      </c>
      <c r="C51" s="35">
        <v>2.8418552299808823E-3</v>
      </c>
    </row>
    <row r="52" spans="1:3" x14ac:dyDescent="0.3">
      <c r="A52" s="31" t="s">
        <v>162</v>
      </c>
      <c r="B52" s="34" t="s">
        <v>163</v>
      </c>
      <c r="C52" s="35">
        <v>6.0694884932875627E-5</v>
      </c>
    </row>
    <row r="53" spans="1:3" x14ac:dyDescent="0.3">
      <c r="A53" s="31" t="s">
        <v>164</v>
      </c>
      <c r="B53" s="34" t="s">
        <v>165</v>
      </c>
      <c r="C53" s="35">
        <v>0.29031323749198257</v>
      </c>
    </row>
    <row r="54" spans="1:3" x14ac:dyDescent="0.3">
      <c r="A54" s="31" t="s">
        <v>166</v>
      </c>
      <c r="B54" s="34" t="s">
        <v>167</v>
      </c>
      <c r="C54" s="35">
        <v>1.1476431732197727E-2</v>
      </c>
    </row>
    <row r="55" spans="1:3" x14ac:dyDescent="0.3">
      <c r="A55" s="31" t="s">
        <v>168</v>
      </c>
      <c r="B55" s="34" t="s">
        <v>169</v>
      </c>
      <c r="C55" s="35">
        <v>7.692307692307689E-4</v>
      </c>
    </row>
    <row r="56" spans="1:3" x14ac:dyDescent="0.3">
      <c r="A56" s="31" t="s">
        <v>170</v>
      </c>
      <c r="B56" s="34" t="s">
        <v>171</v>
      </c>
      <c r="C56" s="35">
        <v>7.8045869837584511E-3</v>
      </c>
    </row>
    <row r="57" spans="1:3" x14ac:dyDescent="0.3">
      <c r="A57" s="31" t="s">
        <v>172</v>
      </c>
      <c r="B57" s="34" t="s">
        <v>173</v>
      </c>
      <c r="C57" s="35">
        <v>6.2844614351156257E-3</v>
      </c>
    </row>
    <row r="58" spans="1:3" x14ac:dyDescent="0.3">
      <c r="A58" s="31" t="s">
        <v>174</v>
      </c>
      <c r="B58" s="34" t="s">
        <v>175</v>
      </c>
      <c r="C58" s="35">
        <v>1.40845070422535</v>
      </c>
    </row>
    <row r="59" spans="1:3" x14ac:dyDescent="0.3">
      <c r="A59" s="31" t="s">
        <v>176</v>
      </c>
      <c r="B59" s="34" t="s">
        <v>177</v>
      </c>
      <c r="C59" s="35">
        <v>6.687177005218055E-3</v>
      </c>
    </row>
    <row r="60" spans="1:3" x14ac:dyDescent="0.3">
      <c r="A60" s="31" t="s">
        <v>178</v>
      </c>
      <c r="B60" s="34" t="s">
        <v>179</v>
      </c>
      <c r="C60" s="35">
        <v>7.7338215151233737E-3</v>
      </c>
    </row>
    <row r="61" spans="1:3" x14ac:dyDescent="0.3">
      <c r="A61" s="31" t="s">
        <v>180</v>
      </c>
      <c r="B61" s="34" t="s">
        <v>181</v>
      </c>
      <c r="C61" s="35">
        <v>1.1464434184727266E-2</v>
      </c>
    </row>
    <row r="62" spans="1:3" x14ac:dyDescent="0.3">
      <c r="A62" s="31" t="s">
        <v>182</v>
      </c>
      <c r="B62" s="34" t="s">
        <v>183</v>
      </c>
      <c r="C62" s="35">
        <v>2.4916127393874188E-4</v>
      </c>
    </row>
    <row r="63" spans="1:3" x14ac:dyDescent="0.3">
      <c r="A63" s="31" t="s">
        <v>184</v>
      </c>
      <c r="B63" s="34" t="s">
        <v>185</v>
      </c>
      <c r="C63" s="35">
        <v>2.2955620459788068E-3</v>
      </c>
    </row>
    <row r="64" spans="1:3" x14ac:dyDescent="0.3">
      <c r="A64" s="31" t="s">
        <v>186</v>
      </c>
      <c r="B64" s="34" t="s">
        <v>187</v>
      </c>
      <c r="C64" s="35">
        <v>7.0344516263450528E-4</v>
      </c>
    </row>
    <row r="65" spans="1:3" x14ac:dyDescent="0.3">
      <c r="A65" s="31" t="s">
        <v>188</v>
      </c>
      <c r="B65" s="34" t="s">
        <v>189</v>
      </c>
      <c r="C65" s="35">
        <v>3.2631817580204374</v>
      </c>
    </row>
    <row r="66" spans="1:3" x14ac:dyDescent="0.3">
      <c r="A66" s="31" t="s">
        <v>190</v>
      </c>
      <c r="B66" s="34" t="s">
        <v>191</v>
      </c>
      <c r="C66" s="35">
        <v>1.2000048000192003</v>
      </c>
    </row>
    <row r="67" spans="1:3" x14ac:dyDescent="0.3">
      <c r="A67" s="31" t="s">
        <v>192</v>
      </c>
      <c r="B67" s="34" t="s">
        <v>193</v>
      </c>
      <c r="C67" s="35">
        <v>1.920525950568766E-3</v>
      </c>
    </row>
    <row r="68" spans="1:3" x14ac:dyDescent="0.3">
      <c r="A68" s="31" t="s">
        <v>194</v>
      </c>
      <c r="B68" s="34" t="s">
        <v>195</v>
      </c>
      <c r="C68" s="35">
        <v>4.8921375956770884E-5</v>
      </c>
    </row>
    <row r="69" spans="1:3" x14ac:dyDescent="0.3">
      <c r="A69" s="31" t="s">
        <v>196</v>
      </c>
      <c r="B69" s="34" t="s">
        <v>197</v>
      </c>
      <c r="C69" s="35">
        <v>1.11731843575419E-5</v>
      </c>
    </row>
    <row r="70" spans="1:3" x14ac:dyDescent="0.3">
      <c r="A70" s="31" t="s">
        <v>198</v>
      </c>
      <c r="B70" s="34" t="s">
        <v>199</v>
      </c>
      <c r="C70" s="35">
        <v>5.5965083333076156E-2</v>
      </c>
    </row>
    <row r="71" spans="1:3" x14ac:dyDescent="0.3">
      <c r="A71" s="31" t="s">
        <v>200</v>
      </c>
      <c r="B71" s="34" t="s">
        <v>201</v>
      </c>
      <c r="C71" s="35">
        <v>0.18942454204466683</v>
      </c>
    </row>
    <row r="72" spans="1:3" x14ac:dyDescent="0.3">
      <c r="A72" s="31" t="s">
        <v>202</v>
      </c>
      <c r="B72" s="34" t="s">
        <v>203</v>
      </c>
      <c r="C72" s="35">
        <v>0.10691982456783172</v>
      </c>
    </row>
    <row r="73" spans="1:3" x14ac:dyDescent="0.3">
      <c r="A73" s="31" t="s">
        <v>204</v>
      </c>
      <c r="B73" s="34" t="s">
        <v>205</v>
      </c>
      <c r="C73" s="35">
        <v>5.7491269291633437E-2</v>
      </c>
    </row>
    <row r="74" spans="1:3" x14ac:dyDescent="0.3">
      <c r="A74" s="31" t="s">
        <v>206</v>
      </c>
      <c r="B74" s="34" t="s">
        <v>207</v>
      </c>
      <c r="C74" s="35">
        <v>2.2051108818445589E-4</v>
      </c>
    </row>
    <row r="75" spans="1:3" x14ac:dyDescent="0.3">
      <c r="A75" s="31" t="s">
        <v>208</v>
      </c>
      <c r="B75" s="34" t="s">
        <v>209</v>
      </c>
      <c r="C75" s="35">
        <v>1.8331341661328326E-2</v>
      </c>
    </row>
    <row r="76" spans="1:3" x14ac:dyDescent="0.3">
      <c r="A76" s="31" t="s">
        <v>210</v>
      </c>
      <c r="B76" s="34" t="s">
        <v>211</v>
      </c>
      <c r="C76" s="35">
        <v>2.8214443496850415E-4</v>
      </c>
    </row>
    <row r="77" spans="1:3" x14ac:dyDescent="0.3">
      <c r="A77" s="31" t="s">
        <v>212</v>
      </c>
      <c r="B77" s="34" t="s">
        <v>213</v>
      </c>
      <c r="C77" s="35">
        <v>0.12453761534568059</v>
      </c>
    </row>
    <row r="78" spans="1:3" x14ac:dyDescent="0.3">
      <c r="A78" s="31" t="s">
        <v>214</v>
      </c>
      <c r="B78" s="34" t="s">
        <v>215</v>
      </c>
      <c r="C78" s="35">
        <v>2.1743041170930625E-2</v>
      </c>
    </row>
    <row r="79" spans="1:3" x14ac:dyDescent="0.3">
      <c r="A79" s="31" t="s">
        <v>216</v>
      </c>
      <c r="B79" s="34" t="s">
        <v>217</v>
      </c>
      <c r="C79" s="35">
        <v>6.4869030331077673E-2</v>
      </c>
    </row>
    <row r="80" spans="1:3" x14ac:dyDescent="0.3">
      <c r="A80" s="31" t="s">
        <v>218</v>
      </c>
      <c r="B80" s="34" t="s">
        <v>219</v>
      </c>
      <c r="C80" s="35">
        <v>5.2083564096923739E-2</v>
      </c>
    </row>
    <row r="81" spans="1:3" x14ac:dyDescent="0.3">
      <c r="A81" s="31" t="s">
        <v>220</v>
      </c>
      <c r="B81" s="34" t="s">
        <v>221</v>
      </c>
      <c r="C81" s="35">
        <v>0.23358477266968233</v>
      </c>
    </row>
    <row r="82" spans="1:3" x14ac:dyDescent="0.3">
      <c r="A82" s="31" t="s">
        <v>222</v>
      </c>
      <c r="B82" s="34" t="s">
        <v>223</v>
      </c>
      <c r="C82" s="35">
        <v>1.5648227933990649E-2</v>
      </c>
    </row>
    <row r="83" spans="1:3" x14ac:dyDescent="0.3">
      <c r="A83" s="31" t="s">
        <v>224</v>
      </c>
      <c r="B83" s="34" t="s">
        <v>225</v>
      </c>
      <c r="C83" s="35">
        <v>5.5965131627765292E-2</v>
      </c>
    </row>
    <row r="84" spans="1:3" x14ac:dyDescent="0.3">
      <c r="A84" s="31" t="s">
        <v>226</v>
      </c>
      <c r="B84" s="34" t="s">
        <v>227</v>
      </c>
      <c r="C84" s="35">
        <v>6.5653899555656473E-4</v>
      </c>
    </row>
    <row r="85" spans="1:3" x14ac:dyDescent="0.3">
      <c r="A85" s="31" t="s">
        <v>228</v>
      </c>
      <c r="B85" s="34" t="s">
        <v>229</v>
      </c>
      <c r="C85" s="35">
        <v>9.6358416875960043E-2</v>
      </c>
    </row>
    <row r="86" spans="1:3" x14ac:dyDescent="0.3">
      <c r="A86" s="31" t="s">
        <v>230</v>
      </c>
      <c r="B86" s="34" t="s">
        <v>231</v>
      </c>
      <c r="C86" s="35">
        <v>7.2231648227294399E-3</v>
      </c>
    </row>
    <row r="87" spans="1:3" x14ac:dyDescent="0.3">
      <c r="A87" s="31" t="s">
        <v>232</v>
      </c>
      <c r="B87" s="34" t="s">
        <v>233</v>
      </c>
      <c r="C87" s="35">
        <v>0.58153671893868053</v>
      </c>
    </row>
    <row r="88" spans="1:3" x14ac:dyDescent="0.3">
      <c r="A88" s="31" t="s">
        <v>234</v>
      </c>
      <c r="B88" s="34" t="s">
        <v>235</v>
      </c>
      <c r="C88" s="35">
        <v>2.6007802340702204</v>
      </c>
    </row>
    <row r="89" spans="1:3" x14ac:dyDescent="0.3">
      <c r="A89" s="31" t="s">
        <v>236</v>
      </c>
      <c r="B89" s="34" t="s">
        <v>237</v>
      </c>
      <c r="C89" s="35">
        <v>1</v>
      </c>
    </row>
    <row r="90" spans="1:3" x14ac:dyDescent="0.3">
      <c r="A90" s="31" t="s">
        <v>238</v>
      </c>
      <c r="B90" s="34" t="s">
        <v>239</v>
      </c>
      <c r="C90" s="35">
        <v>0.28070634316733006</v>
      </c>
    </row>
    <row r="91" spans="1:3" x14ac:dyDescent="0.3">
      <c r="A91" s="31" t="s">
        <v>240</v>
      </c>
      <c r="B91" s="34" t="s">
        <v>241</v>
      </c>
      <c r="C91" s="35">
        <v>0.247218099567099</v>
      </c>
    </row>
    <row r="92" spans="1:3" x14ac:dyDescent="0.3">
      <c r="A92" s="31" t="s">
        <v>242</v>
      </c>
      <c r="B92" s="34" t="s">
        <v>243</v>
      </c>
      <c r="C92" s="35">
        <v>1.7394835108171223E-2</v>
      </c>
    </row>
    <row r="93" spans="1:3" x14ac:dyDescent="0.3">
      <c r="A93" s="31" t="s">
        <v>244</v>
      </c>
      <c r="B93" s="34" t="s">
        <v>245</v>
      </c>
      <c r="C93" s="35">
        <v>3.556008734719107E-3</v>
      </c>
    </row>
    <row r="94" spans="1:3" x14ac:dyDescent="0.3">
      <c r="A94" s="31" t="s">
        <v>246</v>
      </c>
      <c r="B94" s="34" t="s">
        <v>247</v>
      </c>
      <c r="C94" s="35">
        <v>0.26634564543700773</v>
      </c>
    </row>
    <row r="95" spans="1:3" x14ac:dyDescent="0.3">
      <c r="A95" s="31" t="s">
        <v>248</v>
      </c>
      <c r="B95" s="34" t="s">
        <v>249</v>
      </c>
      <c r="C95" s="35">
        <v>1.31577057779526E-4</v>
      </c>
    </row>
    <row r="96" spans="1:3" x14ac:dyDescent="0.3">
      <c r="A96" s="31" t="s">
        <v>250</v>
      </c>
      <c r="B96" s="34" t="s">
        <v>251</v>
      </c>
      <c r="C96" s="35">
        <v>0.27472527472527408</v>
      </c>
    </row>
    <row r="97" spans="1:3" x14ac:dyDescent="0.3">
      <c r="A97" s="31" t="s">
        <v>252</v>
      </c>
      <c r="B97" s="34" t="s">
        <v>253</v>
      </c>
      <c r="C97" s="35">
        <v>0.2239735241924764</v>
      </c>
    </row>
    <row r="98" spans="1:3" x14ac:dyDescent="0.3">
      <c r="A98" s="31" t="s">
        <v>254</v>
      </c>
      <c r="B98" s="34" t="s">
        <v>255</v>
      </c>
      <c r="C98" s="35">
        <v>9.6359753885015744E-3</v>
      </c>
    </row>
    <row r="99" spans="1:3" x14ac:dyDescent="0.3">
      <c r="A99" s="31" t="s">
        <v>256</v>
      </c>
      <c r="B99" s="34" t="s">
        <v>257</v>
      </c>
      <c r="C99" s="35">
        <v>1.1854554556988904E-2</v>
      </c>
    </row>
    <row r="100" spans="1:3" x14ac:dyDescent="0.3">
      <c r="A100" s="31" t="s">
        <v>258</v>
      </c>
      <c r="B100" s="34" t="s">
        <v>259</v>
      </c>
      <c r="C100" s="35">
        <v>7.038064888058651E-4</v>
      </c>
    </row>
    <row r="101" spans="1:3" x14ac:dyDescent="0.3">
      <c r="A101" s="31" t="s">
        <v>260</v>
      </c>
      <c r="B101" s="34" t="s">
        <v>261</v>
      </c>
      <c r="C101" s="35">
        <v>0.26666666666666605</v>
      </c>
    </row>
    <row r="102" spans="1:3" x14ac:dyDescent="0.3">
      <c r="A102" s="31" t="s">
        <v>262</v>
      </c>
      <c r="B102" s="34" t="s">
        <v>263</v>
      </c>
      <c r="C102" s="35">
        <v>0.11961703308104145</v>
      </c>
    </row>
    <row r="103" spans="1:3" x14ac:dyDescent="0.3">
      <c r="A103" s="31" t="s">
        <v>264</v>
      </c>
      <c r="B103" s="34" t="s">
        <v>265</v>
      </c>
      <c r="C103" s="35">
        <v>6.8121901997210146E-2</v>
      </c>
    </row>
    <row r="104" spans="1:3" x14ac:dyDescent="0.3">
      <c r="A104" s="31" t="s">
        <v>266</v>
      </c>
      <c r="B104" s="34" t="s">
        <v>267</v>
      </c>
      <c r="C104" s="35">
        <v>0.10211245378436122</v>
      </c>
    </row>
    <row r="105" spans="1:3" x14ac:dyDescent="0.3">
      <c r="A105" s="31" t="s">
        <v>268</v>
      </c>
      <c r="B105" s="34" t="s">
        <v>269</v>
      </c>
      <c r="C105" s="35">
        <v>0.76516111403872022</v>
      </c>
    </row>
    <row r="106" spans="1:3" x14ac:dyDescent="0.3">
      <c r="A106" s="31" t="s">
        <v>270</v>
      </c>
      <c r="B106" s="34" t="s">
        <v>271</v>
      </c>
      <c r="C106" s="35">
        <v>2.6945815669403336E-2</v>
      </c>
    </row>
    <row r="107" spans="1:3" x14ac:dyDescent="0.3">
      <c r="A107" s="31" t="s">
        <v>272</v>
      </c>
      <c r="B107" s="34" t="s">
        <v>273</v>
      </c>
      <c r="C107" s="35">
        <v>2.2776441526302518E-4</v>
      </c>
    </row>
    <row r="108" spans="1:3" x14ac:dyDescent="0.3">
      <c r="A108" s="31" t="s">
        <v>274</v>
      </c>
      <c r="B108" s="34" t="s">
        <v>275</v>
      </c>
      <c r="C108" s="35">
        <v>4.5605389259848216E-2</v>
      </c>
    </row>
    <row r="109" spans="1:3" x14ac:dyDescent="0.3">
      <c r="A109" s="31" t="s">
        <v>276</v>
      </c>
      <c r="B109" s="34" t="s">
        <v>277</v>
      </c>
      <c r="C109" s="35">
        <v>1</v>
      </c>
    </row>
    <row r="110" spans="1:3" x14ac:dyDescent="0.3">
      <c r="A110" s="31" t="s">
        <v>278</v>
      </c>
      <c r="B110" s="34" t="s">
        <v>279</v>
      </c>
      <c r="C110" s="35">
        <v>5.5965083333076156E-2</v>
      </c>
    </row>
    <row r="111" spans="1:3" x14ac:dyDescent="0.3">
      <c r="A111" s="31" t="s">
        <v>280</v>
      </c>
      <c r="B111" s="34" t="s">
        <v>281</v>
      </c>
      <c r="C111" s="35">
        <v>3.0428925049932901E-2</v>
      </c>
    </row>
    <row r="112" spans="1:3" x14ac:dyDescent="0.3">
      <c r="A112" s="31" t="s">
        <v>282</v>
      </c>
      <c r="B112" s="34" t="s">
        <v>283</v>
      </c>
      <c r="C112" s="35">
        <v>9.9573632774317342E-2</v>
      </c>
    </row>
    <row r="113" spans="1:3" x14ac:dyDescent="0.3">
      <c r="A113" s="31" t="s">
        <v>284</v>
      </c>
      <c r="B113" s="34" t="s">
        <v>285</v>
      </c>
      <c r="C113" s="35">
        <v>0.33262835964817089</v>
      </c>
    </row>
    <row r="114" spans="1:3" x14ac:dyDescent="0.3">
      <c r="A114" s="31" t="s">
        <v>286</v>
      </c>
      <c r="B114" s="34" t="s">
        <v>287</v>
      </c>
      <c r="C114" s="35">
        <v>0.41495360532011799</v>
      </c>
    </row>
    <row r="115" spans="1:3" x14ac:dyDescent="0.3">
      <c r="A115" s="31" t="s">
        <v>288</v>
      </c>
      <c r="B115" s="34" t="s">
        <v>289</v>
      </c>
      <c r="C115" s="35">
        <v>2.5434315520230705E-2</v>
      </c>
    </row>
    <row r="116" spans="1:3" x14ac:dyDescent="0.3">
      <c r="A116" s="31" t="s">
        <v>290</v>
      </c>
      <c r="B116" s="34" t="s">
        <v>291</v>
      </c>
      <c r="C116" s="35">
        <v>0.14817449542771668</v>
      </c>
    </row>
    <row r="117" spans="1:3" x14ac:dyDescent="0.3">
      <c r="A117" s="31" t="s">
        <v>292</v>
      </c>
      <c r="B117" s="34" t="s">
        <v>293</v>
      </c>
      <c r="C117" s="35">
        <v>3.2112428945347653E-2</v>
      </c>
    </row>
    <row r="118" spans="1:3" x14ac:dyDescent="0.3">
      <c r="A118" s="31" t="s">
        <v>294</v>
      </c>
      <c r="B118" s="34" t="s">
        <v>295</v>
      </c>
      <c r="C118" s="35">
        <v>3.8894124851349653E-4</v>
      </c>
    </row>
    <row r="119" spans="1:3" x14ac:dyDescent="0.3">
      <c r="A119" s="31" t="s">
        <v>296</v>
      </c>
      <c r="B119" s="34" t="s">
        <v>297</v>
      </c>
      <c r="C119" s="35">
        <v>2.3988223643197484E-2</v>
      </c>
    </row>
    <row r="120" spans="1:3" x14ac:dyDescent="0.3">
      <c r="A120" s="31" t="s">
        <v>298</v>
      </c>
      <c r="B120" s="34" t="s">
        <v>299</v>
      </c>
      <c r="C120" s="35">
        <v>2.7764792433537935E-4</v>
      </c>
    </row>
    <row r="121" spans="1:3" x14ac:dyDescent="0.3">
      <c r="A121" s="31" t="s">
        <v>300</v>
      </c>
      <c r="B121" s="34" t="s">
        <v>301</v>
      </c>
      <c r="C121" s="35">
        <v>1</v>
      </c>
    </row>
    <row r="122" spans="1:3" x14ac:dyDescent="0.3">
      <c r="A122" s="31" t="s">
        <v>302</v>
      </c>
      <c r="B122" s="34" t="s">
        <v>303</v>
      </c>
      <c r="C122" s="35">
        <v>2.4315203997007168E-2</v>
      </c>
    </row>
    <row r="123" spans="1:3" x14ac:dyDescent="0.3">
      <c r="A123" s="31" t="s">
        <v>304</v>
      </c>
      <c r="B123" s="34" t="s">
        <v>305</v>
      </c>
      <c r="C123" s="35">
        <v>7.9564377335590832E-5</v>
      </c>
    </row>
    <row r="124" spans="1:3" x14ac:dyDescent="0.3">
      <c r="A124" s="31" t="s">
        <v>306</v>
      </c>
      <c r="B124" s="34" t="s">
        <v>307</v>
      </c>
      <c r="C124" s="35">
        <v>4.0168177862551665E-5</v>
      </c>
    </row>
    <row r="125" spans="1:3" x14ac:dyDescent="0.3">
      <c r="A125" s="31" t="s">
        <v>308</v>
      </c>
      <c r="B125" s="34" t="s">
        <v>309</v>
      </c>
      <c r="C125" s="35">
        <v>8.3152757430049237E-3</v>
      </c>
    </row>
    <row r="126" spans="1:3" x14ac:dyDescent="0.3">
      <c r="A126" s="31" t="s">
        <v>310</v>
      </c>
      <c r="B126" s="34" t="s">
        <v>311</v>
      </c>
      <c r="C126" s="35">
        <v>0.35847732284891659</v>
      </c>
    </row>
    <row r="127" spans="1:3" x14ac:dyDescent="0.3">
      <c r="A127" s="31" t="s">
        <v>312</v>
      </c>
      <c r="B127" s="34" t="s">
        <v>313</v>
      </c>
      <c r="C127" s="35">
        <v>5.5965083333076156E-2</v>
      </c>
    </row>
    <row r="128" spans="1:3" x14ac:dyDescent="0.3">
      <c r="A128" s="31" t="s">
        <v>314</v>
      </c>
      <c r="B128" s="34" t="s">
        <v>315</v>
      </c>
      <c r="C128" s="35">
        <v>3.9723897670951601E-2</v>
      </c>
    </row>
    <row r="129" spans="1:3" ht="15" thickBot="1" x14ac:dyDescent="0.35">
      <c r="A129" s="32" t="s">
        <v>316</v>
      </c>
      <c r="B129" s="36" t="s">
        <v>317</v>
      </c>
      <c r="C129" s="35">
        <v>3.7482373582955614E-2</v>
      </c>
    </row>
    <row r="130" spans="1:3" x14ac:dyDescent="0.3">
      <c r="C130" s="37"/>
    </row>
    <row r="131" spans="1:3" x14ac:dyDescent="0.3">
      <c r="C131" s="37"/>
    </row>
    <row r="132" spans="1:3" x14ac:dyDescent="0.3">
      <c r="C132" s="37"/>
    </row>
    <row r="133" spans="1:3" x14ac:dyDescent="0.3">
      <c r="C133" s="37"/>
    </row>
    <row r="134" spans="1:3" x14ac:dyDescent="0.3">
      <c r="C134" s="37"/>
    </row>
    <row r="135" spans="1:3" x14ac:dyDescent="0.3">
      <c r="C135" s="37"/>
    </row>
    <row r="136" spans="1:3" x14ac:dyDescent="0.3">
      <c r="C136" s="37"/>
    </row>
    <row r="137" spans="1:3" x14ac:dyDescent="0.3">
      <c r="C137" s="37"/>
    </row>
    <row r="138" spans="1:3" x14ac:dyDescent="0.3">
      <c r="C138" s="37"/>
    </row>
    <row r="139" spans="1:3" x14ac:dyDescent="0.3">
      <c r="C139" s="37"/>
    </row>
    <row r="140" spans="1:3" x14ac:dyDescent="0.3">
      <c r="C140" s="37"/>
    </row>
    <row r="141" spans="1:3" x14ac:dyDescent="0.3">
      <c r="C141" s="37"/>
    </row>
    <row r="142" spans="1:3" x14ac:dyDescent="0.3">
      <c r="C142" s="37"/>
    </row>
    <row r="143" spans="1:3" x14ac:dyDescent="0.3">
      <c r="C143" s="37"/>
    </row>
    <row r="144" spans="1:3" x14ac:dyDescent="0.3">
      <c r="C144" s="37"/>
    </row>
  </sheetData>
  <sheetProtection algorithmName="SHA-512" hashValue="76o+e7kzfnpnbjoa7CdPnQgfpry9eReK8l5nHaKqi0QGfPV5bNHY+DgTnqxck0Z7jZmUGF8rYJiA/B3g2Pq2xQ==" saltValue="JBDpiBn2xMz7fAjXFO8iTw==" spinCount="100000" sheet="1" objects="1" scenarios="1"/>
  <autoFilter ref="A1:C144" xr:uid="{4D7B1B19-93C0-46E4-BDD0-458F35EA56DF}"/>
  <conditionalFormatting sqref="B1:B1048576">
    <cfRule type="duplicateValues" dxfId="1" priority="2"/>
  </conditionalFormatting>
  <conditionalFormatting sqref="C1">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14D63-D369-4E99-9544-0E5F77337E9C}">
  <sheetPr codeName="Sheet6"/>
  <dimension ref="A1:H25"/>
  <sheetViews>
    <sheetView workbookViewId="0">
      <selection activeCell="H2" sqref="H2"/>
    </sheetView>
  </sheetViews>
  <sheetFormatPr defaultRowHeight="14.4" x14ac:dyDescent="0.3"/>
  <sheetData>
    <row r="1" spans="1:8" x14ac:dyDescent="0.3">
      <c r="A1" t="s">
        <v>300</v>
      </c>
      <c r="C1" t="s">
        <v>318</v>
      </c>
      <c r="D1">
        <v>2022</v>
      </c>
      <c r="E1">
        <v>2025</v>
      </c>
      <c r="F1" t="s">
        <v>319</v>
      </c>
      <c r="G1" t="s">
        <v>320</v>
      </c>
      <c r="H1" t="s">
        <v>321</v>
      </c>
    </row>
    <row r="2" spans="1:8" x14ac:dyDescent="0.3">
      <c r="A2" t="s">
        <v>140</v>
      </c>
      <c r="C2" t="s">
        <v>322</v>
      </c>
      <c r="D2">
        <v>2023</v>
      </c>
      <c r="F2" t="s">
        <v>323</v>
      </c>
      <c r="G2" t="s">
        <v>324</v>
      </c>
    </row>
    <row r="3" spans="1:8" x14ac:dyDescent="0.3">
      <c r="A3" t="s">
        <v>325</v>
      </c>
      <c r="C3" t="s">
        <v>326</v>
      </c>
      <c r="D3">
        <v>2024</v>
      </c>
    </row>
    <row r="4" spans="1:8" x14ac:dyDescent="0.3">
      <c r="A4" t="s">
        <v>327</v>
      </c>
      <c r="C4" t="s">
        <v>328</v>
      </c>
      <c r="D4">
        <v>2025</v>
      </c>
    </row>
    <row r="5" spans="1:8" x14ac:dyDescent="0.3">
      <c r="A5" t="s">
        <v>108</v>
      </c>
      <c r="C5" t="s">
        <v>329</v>
      </c>
    </row>
    <row r="6" spans="1:8" x14ac:dyDescent="0.3">
      <c r="A6" t="s">
        <v>72</v>
      </c>
      <c r="C6" t="s">
        <v>330</v>
      </c>
    </row>
    <row r="7" spans="1:8" x14ac:dyDescent="0.3">
      <c r="A7" t="s">
        <v>268</v>
      </c>
      <c r="C7" t="s">
        <v>331</v>
      </c>
    </row>
    <row r="8" spans="1:8" x14ac:dyDescent="0.3">
      <c r="A8" t="s">
        <v>110</v>
      </c>
      <c r="C8" t="s">
        <v>332</v>
      </c>
    </row>
    <row r="9" spans="1:8" x14ac:dyDescent="0.3">
      <c r="A9" t="s">
        <v>333</v>
      </c>
      <c r="C9" t="s">
        <v>334</v>
      </c>
    </row>
    <row r="10" spans="1:8" x14ac:dyDescent="0.3">
      <c r="A10" t="s">
        <v>166</v>
      </c>
      <c r="C10" t="s">
        <v>335</v>
      </c>
    </row>
    <row r="11" spans="1:8" x14ac:dyDescent="0.3">
      <c r="A11" t="s">
        <v>266</v>
      </c>
      <c r="C11" t="s">
        <v>336</v>
      </c>
    </row>
    <row r="12" spans="1:8" x14ac:dyDescent="0.3">
      <c r="A12" t="s">
        <v>337</v>
      </c>
      <c r="C12" t="s">
        <v>338</v>
      </c>
    </row>
    <row r="13" spans="1:8" x14ac:dyDescent="0.3">
      <c r="A13" t="s">
        <v>339</v>
      </c>
    </row>
    <row r="14" spans="1:8" x14ac:dyDescent="0.3">
      <c r="A14" t="s">
        <v>340</v>
      </c>
    </row>
    <row r="15" spans="1:8" x14ac:dyDescent="0.3">
      <c r="A15" t="s">
        <v>176</v>
      </c>
    </row>
    <row r="16" spans="1:8" x14ac:dyDescent="0.3">
      <c r="A16" t="s">
        <v>341</v>
      </c>
    </row>
    <row r="17" spans="1:1" x14ac:dyDescent="0.3">
      <c r="A17" t="s">
        <v>228</v>
      </c>
    </row>
    <row r="18" spans="1:1" x14ac:dyDescent="0.3">
      <c r="A18" t="s">
        <v>96</v>
      </c>
    </row>
    <row r="19" spans="1:1" x14ac:dyDescent="0.3">
      <c r="A19" t="s">
        <v>126</v>
      </c>
    </row>
    <row r="20" spans="1:1" x14ac:dyDescent="0.3">
      <c r="A20" t="s">
        <v>164</v>
      </c>
    </row>
    <row r="21" spans="1:1" x14ac:dyDescent="0.3">
      <c r="A21" t="s">
        <v>342</v>
      </c>
    </row>
    <row r="22" spans="1:1" x14ac:dyDescent="0.3">
      <c r="A22" t="s">
        <v>343</v>
      </c>
    </row>
    <row r="23" spans="1:1" x14ac:dyDescent="0.3">
      <c r="A23" t="s">
        <v>62</v>
      </c>
    </row>
    <row r="24" spans="1:1" x14ac:dyDescent="0.3">
      <c r="A24" t="s">
        <v>232</v>
      </c>
    </row>
    <row r="25" spans="1:1" x14ac:dyDescent="0.3">
      <c r="A25" t="s">
        <v>312</v>
      </c>
    </row>
  </sheetData>
  <sheetProtection algorithmName="SHA-512" hashValue="Sd0WcdABaoy8SJ/BXoGpxl9phYjAZgqrEFP4b6s6N9ut6scngzNTGC5iSupjbQpeU4G/hgdJSR1IsxNN+JoTjA==" saltValue="SAyIjeoNU73TYYJFrmYUD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Methodology</vt:lpstr>
      <vt:lpstr>Submission Form</vt:lpstr>
      <vt:lpstr>Totals</vt:lpstr>
      <vt:lpstr>Currency conversion</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Owen</dc:creator>
  <cp:keywords/>
  <dc:description/>
  <cp:lastModifiedBy>Kristina Savcenkova</cp:lastModifiedBy>
  <cp:revision/>
  <dcterms:created xsi:type="dcterms:W3CDTF">2025-08-05T12:55:20Z</dcterms:created>
  <dcterms:modified xsi:type="dcterms:W3CDTF">2026-07-08T16:38:21Z</dcterms:modified>
  <cp:category/>
  <cp:contentStatus/>
</cp:coreProperties>
</file>